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40" yWindow="240" windowWidth="19155" windowHeight="11760"/>
  </bookViews>
  <sheets>
    <sheet name="Sheet1" sheetId="1" r:id="rId1"/>
    <sheet name="Sheet2" sheetId="2" r:id="rId2"/>
  </sheets>
  <calcPr calcId="124519"/>
</workbook>
</file>

<file path=xl/calcChain.xml><?xml version="1.0" encoding="utf-8"?>
<calcChain xmlns="http://schemas.openxmlformats.org/spreadsheetml/2006/main">
  <c r="V30" i="1"/>
  <c r="V29"/>
  <c r="V28"/>
  <c r="V27"/>
  <c r="V26"/>
  <c r="V25"/>
  <c r="V24"/>
  <c r="V23"/>
  <c r="V22"/>
  <c r="V21"/>
  <c r="V20"/>
  <c r="V19"/>
  <c r="V18"/>
  <c r="V17"/>
  <c r="V16"/>
  <c r="V15"/>
  <c r="V14"/>
  <c r="V13"/>
  <c r="V12"/>
  <c r="V11"/>
  <c r="V10"/>
  <c r="V9"/>
  <c r="V8"/>
  <c r="V7"/>
  <c r="Q31" l="1"/>
  <c r="Q30"/>
  <c r="X30" s="1"/>
  <c r="Y30" s="1"/>
  <c r="Q29"/>
  <c r="Q28"/>
  <c r="Q27"/>
  <c r="Q26"/>
  <c r="X26" s="1"/>
  <c r="Y26" s="1"/>
  <c r="Q25"/>
  <c r="Q24"/>
  <c r="Q23"/>
  <c r="Q22"/>
  <c r="X22" s="1"/>
  <c r="Y22" s="1"/>
  <c r="Q21"/>
  <c r="Q20"/>
  <c r="Q19"/>
  <c r="Q18"/>
  <c r="X18" s="1"/>
  <c r="Y18" s="1"/>
  <c r="Q17"/>
  <c r="Q16"/>
  <c r="Q15"/>
  <c r="Q14"/>
  <c r="X14" s="1"/>
  <c r="Y14" s="1"/>
  <c r="Q13"/>
  <c r="X13" s="1"/>
  <c r="Y13" s="1"/>
  <c r="Q12"/>
  <c r="Q11"/>
  <c r="Q10"/>
  <c r="X10" s="1"/>
  <c r="Y10" s="1"/>
  <c r="Q9"/>
  <c r="Q8"/>
  <c r="Q7"/>
  <c r="P30"/>
  <c r="P29"/>
  <c r="P28"/>
  <c r="P27"/>
  <c r="P26"/>
  <c r="P25"/>
  <c r="P24"/>
  <c r="P23"/>
  <c r="P22"/>
  <c r="P21"/>
  <c r="P20"/>
  <c r="P19"/>
  <c r="P18"/>
  <c r="P17"/>
  <c r="P16"/>
  <c r="P15"/>
  <c r="P14"/>
  <c r="P12"/>
  <c r="P11"/>
  <c r="P10"/>
  <c r="P9"/>
  <c r="P8"/>
  <c r="P7"/>
  <c r="W31"/>
  <c r="T31"/>
  <c r="T32" s="1"/>
  <c r="U31"/>
  <c r="U32" s="1"/>
  <c r="X29"/>
  <c r="Y29" s="1"/>
  <c r="X28"/>
  <c r="Y28" s="1"/>
  <c r="X27"/>
  <c r="Y27" s="1"/>
  <c r="X25"/>
  <c r="Y25" s="1"/>
  <c r="X24"/>
  <c r="Y24" s="1"/>
  <c r="X23"/>
  <c r="Y23" s="1"/>
  <c r="X21"/>
  <c r="Y21" s="1"/>
  <c r="X20"/>
  <c r="Y20" s="1"/>
  <c r="X19"/>
  <c r="Y19" s="1"/>
  <c r="X17"/>
  <c r="Y17" s="1"/>
  <c r="X16"/>
  <c r="Y16" s="1"/>
  <c r="X15"/>
  <c r="Y15" s="1"/>
  <c r="X12"/>
  <c r="Y12" s="1"/>
  <c r="X11"/>
  <c r="Y11" s="1"/>
  <c r="X9"/>
  <c r="Y9" s="1"/>
  <c r="X8"/>
  <c r="Y8" s="1"/>
  <c r="X7"/>
  <c r="Y7" s="1"/>
  <c r="N31"/>
  <c r="N32" s="1"/>
  <c r="R31"/>
  <c r="R32" s="1"/>
  <c r="S31"/>
  <c r="S32" s="1"/>
  <c r="M31"/>
  <c r="M32" s="1"/>
  <c r="Y31" l="1"/>
  <c r="V33"/>
  <c r="V34" s="1"/>
  <c r="V31"/>
  <c r="V32" s="1"/>
</calcChain>
</file>

<file path=xl/comments1.xml><?xml version="1.0" encoding="utf-8"?>
<comments xmlns="http://schemas.openxmlformats.org/spreadsheetml/2006/main">
  <authors>
    <author>Korisnik</author>
  </authors>
  <commentList>
    <comment ref="M4" authorId="0">
      <text>
        <r>
          <rPr>
            <b/>
            <sz val="9"/>
            <color indexed="81"/>
            <rFont val="Tahoma"/>
            <family val="2"/>
          </rPr>
          <t>Korisnik:</t>
        </r>
        <r>
          <rPr>
            <sz val="9"/>
            <color indexed="81"/>
            <rFont val="Tahoma"/>
            <family val="2"/>
          </rPr>
          <t xml:space="preserve">
Одржан 06.11.2017. године у амфитеатру.</t>
        </r>
      </text>
    </comment>
    <comment ref="N4" authorId="0">
      <text>
        <r>
          <rPr>
            <b/>
            <sz val="9"/>
            <color indexed="81"/>
            <rFont val="Tahoma"/>
            <family val="2"/>
          </rPr>
          <t>Korisnik:</t>
        </r>
        <r>
          <rPr>
            <sz val="9"/>
            <color indexed="81"/>
            <rFont val="Tahoma"/>
            <family val="2"/>
          </rPr>
          <t xml:space="preserve">
16.11.2017.,
редослед група: 2,3,1</t>
        </r>
      </text>
    </comment>
    <comment ref="Q4" authorId="0">
      <text>
        <r>
          <rPr>
            <b/>
            <sz val="9"/>
            <color indexed="81"/>
            <rFont val="Tahoma"/>
            <family val="2"/>
          </rPr>
          <t xml:space="preserve">Korisnik:
</t>
        </r>
        <r>
          <rPr>
            <sz val="9"/>
            <color indexed="81"/>
            <rFont val="Tahoma"/>
            <family val="2"/>
          </rPr>
          <t>Провера активности</t>
        </r>
        <r>
          <rPr>
            <b/>
            <sz val="9"/>
            <color indexed="81"/>
            <rFont val="Tahoma"/>
            <family val="2"/>
          </rPr>
          <t xml:space="preserve"> </t>
        </r>
        <r>
          <rPr>
            <sz val="9"/>
            <color indexed="81"/>
            <rFont val="Tahoma"/>
            <family val="2"/>
          </rPr>
          <t xml:space="preserve">на предавањима и вежбама врши се тестом који ће обухватити градиво са презентација.
Термин одржавања: 04.05.2018. године
</t>
        </r>
        <r>
          <rPr>
            <b/>
            <sz val="9"/>
            <color indexed="81"/>
            <rFont val="Tahoma"/>
            <family val="2"/>
          </rPr>
          <t xml:space="preserve">
Доноси 10 поена.</t>
        </r>
        <r>
          <rPr>
            <sz val="9"/>
            <color indexed="81"/>
            <rFont val="Tahoma"/>
            <family val="2"/>
          </rPr>
          <t xml:space="preserve">
</t>
        </r>
      </text>
    </comment>
    <comment ref="R4" authorId="0">
      <text>
        <r>
          <rPr>
            <b/>
            <sz val="9"/>
            <color indexed="81"/>
            <rFont val="Tahoma"/>
            <family val="2"/>
          </rPr>
          <t>Korisnik:</t>
        </r>
        <r>
          <rPr>
            <sz val="9"/>
            <color indexed="81"/>
            <rFont val="Tahoma"/>
            <family val="2"/>
          </rPr>
          <t xml:space="preserve">
Техничко-технолошка опремљеност вртића.
Термин одбране: 04.05. или 18.05. 2018. године.
</t>
        </r>
        <r>
          <rPr>
            <b/>
            <sz val="9"/>
            <color indexed="81"/>
            <rFont val="Tahoma"/>
            <family val="2"/>
          </rPr>
          <t>Доноси 10 поена.</t>
        </r>
      </text>
    </comment>
    <comment ref="S4" authorId="0">
      <text>
        <r>
          <rPr>
            <b/>
            <sz val="9"/>
            <color indexed="81"/>
            <rFont val="Tahoma"/>
            <family val="2"/>
          </rPr>
          <t>Korisnik:</t>
        </r>
        <r>
          <rPr>
            <sz val="9"/>
            <color indexed="81"/>
            <rFont val="Tahoma"/>
            <family val="2"/>
          </rPr>
          <t xml:space="preserve">
Теме на бази садржаја предмета.
Термин предаје радне верзије: две недеље, електронском поштом .
Термин одбране: 04.05.2018. године.
</t>
        </r>
        <r>
          <rPr>
            <b/>
            <sz val="9"/>
            <color indexed="81"/>
            <rFont val="Tahoma"/>
            <family val="2"/>
          </rPr>
          <t>Доноси 10 поена.</t>
        </r>
      </text>
    </comment>
    <comment ref="W4" authorId="0">
      <text>
        <r>
          <rPr>
            <b/>
            <sz val="9"/>
            <color indexed="81"/>
            <rFont val="Tahoma"/>
            <family val="2"/>
          </rPr>
          <t>Korisnik:</t>
        </r>
        <r>
          <rPr>
            <sz val="9"/>
            <color indexed="81"/>
            <rFont val="Tahoma"/>
            <family val="2"/>
          </rPr>
          <t xml:space="preserve">
Питања из целог градива.
Доноси 20 поена.</t>
        </r>
      </text>
    </comment>
    <comment ref="R7" authorId="0">
      <text>
        <r>
          <rPr>
            <b/>
            <sz val="9"/>
            <color indexed="81"/>
            <rFont val="Tahoma"/>
            <family val="2"/>
          </rPr>
          <t>Korisnik:</t>
        </r>
        <r>
          <rPr>
            <sz val="9"/>
            <color indexed="81"/>
            <rFont val="Tahoma"/>
            <family val="2"/>
          </rPr>
          <t xml:space="preserve">
18.05.2018. Приложила штампану верзију.
21.05.2018. Послала пројекат преко Facebook, OШ "Коле Рашић".</t>
        </r>
      </text>
    </comment>
    <comment ref="S7" authorId="0">
      <text>
        <r>
          <rPr>
            <b/>
            <sz val="9"/>
            <color indexed="81"/>
            <rFont val="Tahoma"/>
            <family val="2"/>
          </rPr>
          <t>Korisnik:</t>
        </r>
        <r>
          <rPr>
            <sz val="9"/>
            <color indexed="81"/>
            <rFont val="Tahoma"/>
            <family val="2"/>
          </rPr>
          <t xml:space="preserve">
18/05, Поравнање текста</t>
        </r>
      </text>
    </comment>
    <comment ref="R8" authorId="0">
      <text>
        <r>
          <rPr>
            <b/>
            <sz val="9"/>
            <color indexed="81"/>
            <rFont val="Tahoma"/>
            <family val="2"/>
          </rPr>
          <t>Korisnik:</t>
        </r>
        <r>
          <rPr>
            <sz val="9"/>
            <color indexed="81"/>
            <rFont val="Tahoma"/>
            <family val="2"/>
          </rPr>
          <t xml:space="preserve">
18/05, Дигитална верзија недостаје.
26/05, Послала дигиталну верзију.</t>
        </r>
      </text>
    </comment>
    <comment ref="S8" authorId="0">
      <text>
        <r>
          <rPr>
            <b/>
            <sz val="9"/>
            <color indexed="81"/>
            <rFont val="Tahoma"/>
            <family val="2"/>
          </rPr>
          <t>Korisnik:</t>
        </r>
        <r>
          <rPr>
            <sz val="9"/>
            <color indexed="81"/>
            <rFont val="Tahoma"/>
            <family val="2"/>
          </rPr>
          <t xml:space="preserve">
2018-05-18-Презентован и одбрањен.</t>
        </r>
      </text>
    </comment>
    <comment ref="M9" authorId="0">
      <text>
        <r>
          <rPr>
            <b/>
            <sz val="9"/>
            <color indexed="81"/>
            <rFont val="Tahoma"/>
            <family val="2"/>
          </rPr>
          <t>Korisnik:</t>
        </r>
        <r>
          <rPr>
            <sz val="9"/>
            <color indexed="81"/>
            <rFont val="Tahoma"/>
            <family val="2"/>
          </rPr>
          <t xml:space="preserve">
20.11.
Није био потписан.</t>
        </r>
      </text>
    </comment>
    <comment ref="U9" authorId="0">
      <text>
        <r>
          <rPr>
            <b/>
            <sz val="9"/>
            <color indexed="81"/>
            <rFont val="Tahoma"/>
            <family val="2"/>
          </rPr>
          <t>Korisnik:</t>
        </r>
        <r>
          <rPr>
            <sz val="9"/>
            <color indexed="81"/>
            <rFont val="Tahoma"/>
            <family val="2"/>
          </rPr>
          <t xml:space="preserve">
23.03., +3п.</t>
        </r>
      </text>
    </comment>
    <comment ref="R10" authorId="0">
      <text>
        <r>
          <rPr>
            <b/>
            <sz val="9"/>
            <color indexed="81"/>
            <rFont val="Tahoma"/>
            <family val="2"/>
          </rPr>
          <t>Korisnik:</t>
        </r>
        <r>
          <rPr>
            <sz val="9"/>
            <color indexed="81"/>
            <rFont val="Tahoma"/>
            <family val="2"/>
          </rPr>
          <t xml:space="preserve">
2018-05-17-Вучковић, Гајић, Павлов, Техничко-технолошка опремљеност вртића, Петар Пан;
Послат писмом.</t>
        </r>
      </text>
    </comment>
    <comment ref="S10" authorId="0">
      <text>
        <r>
          <rPr>
            <b/>
            <sz val="9"/>
            <color indexed="81"/>
            <rFont val="Tahoma"/>
            <family val="2"/>
          </rPr>
          <t>Korisnik:</t>
        </r>
        <r>
          <rPr>
            <sz val="9"/>
            <color indexed="81"/>
            <rFont val="Tahoma"/>
            <family val="2"/>
          </rPr>
          <t xml:space="preserve">
2018-05-04-Презентован и одбрањен.</t>
        </r>
      </text>
    </comment>
    <comment ref="U10" authorId="0">
      <text>
        <r>
          <rPr>
            <b/>
            <sz val="9"/>
            <color indexed="81"/>
            <rFont val="Tahoma"/>
            <family val="2"/>
          </rPr>
          <t>Korisnik:</t>
        </r>
        <r>
          <rPr>
            <sz val="9"/>
            <color indexed="81"/>
            <rFont val="Tahoma"/>
            <family val="2"/>
          </rPr>
          <t xml:space="preserve">
2018-05-, CLI</t>
        </r>
      </text>
    </comment>
    <comment ref="R11" authorId="0">
      <text>
        <r>
          <rPr>
            <b/>
            <sz val="9"/>
            <color indexed="81"/>
            <rFont val="Tahoma"/>
            <family val="2"/>
          </rPr>
          <t>Korisnik:</t>
        </r>
        <r>
          <rPr>
            <sz val="9"/>
            <color indexed="81"/>
            <rFont val="Tahoma"/>
            <family val="2"/>
          </rPr>
          <t xml:space="preserve">
2018-05-17-Вучковић, Гајић, Павлов, Техничко-технолошка опремљеност вртића, Петар Пан;
Послат писмом.</t>
        </r>
      </text>
    </comment>
    <comment ref="S11" authorId="0">
      <text>
        <r>
          <rPr>
            <b/>
            <sz val="9"/>
            <color indexed="81"/>
            <rFont val="Tahoma"/>
            <family val="2"/>
          </rPr>
          <t>Korisnik:</t>
        </r>
        <r>
          <rPr>
            <sz val="9"/>
            <color indexed="81"/>
            <rFont val="Tahoma"/>
            <family val="2"/>
          </rPr>
          <t xml:space="preserve">
2018-05-04-Презентован и одбрањен.</t>
        </r>
      </text>
    </comment>
    <comment ref="U11" authorId="0">
      <text>
        <r>
          <rPr>
            <b/>
            <sz val="9"/>
            <color indexed="81"/>
            <rFont val="Tahoma"/>
            <family val="2"/>
          </rPr>
          <t>Korisnik:</t>
        </r>
        <r>
          <rPr>
            <sz val="9"/>
            <color indexed="81"/>
            <rFont val="Tahoma"/>
            <family val="2"/>
          </rPr>
          <t xml:space="preserve">
Odlično koleginice! Čestitam na tačnom odgovoru. Pročitajte još po 
nešto o ova dava tipa uređaja. To će Vam biti pitanje na usmenom delu ispita.
Ovim odgovorom ste osvojili tri poena za usmeni deo ispita.
Pozdrav,
nastavnik Miodrag!
On Mon, 12 Feb 2018 21:39:57 +0100, Bojana Gajic wrote:
Dobro vece profesore! Ovde student specijalistickih studija Bojana
Gajic. U petak ste nam postavili jedno pitanje, tako da cu sada
probati da odgovorim. Na starim racunarima A i B particije su
koriscene za floppy drajvove.. Prvo su bili 5,25'', a kasnije  3,5''.
Tako da su ove particije rezervisane za te drajvove,
Наслов Seminarski rad
Од Bojana Gajic Add contact
За Miodrag Nikolić Add contact
Датум Нед 20:30
Student spec studija Bo... broj ind. 198C-PPP.docx
Dobro vece, profesore! Ovde student specijalistckih studija Bojana Gajic. Kada je bila odbrana seminarskog rada. nisam imala rad iskucan u wordu, na disku, pa Vam ga ovim putem saljem. Postavil ste tog dana i jedno pitanje sta znaci skracenica CLI. To je skracenica od command line interface. To su programi ili programske komponente koji obavljaju neku funkciju, ali nemaju svoj graficki korisnicki interfejs (GUI). Nema nikakvih prozora, tastera itd. Njima se upravlja samo putem zadavanja komandi. Ovi programi ipak mogu koristiti graficki korisnicki interfejs (GUI), ako ga neko napravi. Mnogi programeri izradjuju GUI-e za ponate CLI alate.
14.05.2018: 3+1: 4 поена
2018-05-, CLI, +2п.</t>
        </r>
      </text>
    </comment>
    <comment ref="Q13" authorId="0">
      <text>
        <r>
          <rPr>
            <b/>
            <sz val="9"/>
            <color indexed="81"/>
            <rFont val="Tahoma"/>
            <family val="2"/>
          </rPr>
          <t>Korisnik:</t>
        </r>
        <r>
          <rPr>
            <sz val="9"/>
            <color indexed="81"/>
            <rFont val="Tahoma"/>
            <family val="2"/>
          </rPr>
          <t xml:space="preserve">
Re: Трећи покушај и последњи
Од Miodrag Nikolić Add contact
За Andrijana Zivkovic Add contact
Cc Miodrag Add contact
Датум данас 23:50
Поштована колегинице,
Сутра је други пут поновљен, и последњи дан за предиспитне обавезе. Семинарске радове сам поделио 13. фебруара!
Ја сам у школи до 16 сати. Уколико сутре лично не предате и браните семинарске радове и нисте били ни једанпут на настави, нећете добити ни један поен код мене нити потпис.
Поздрав,
наставник Миодраг.
On Tue, 29 May 2018 18:41:14 +0200, Andrijana Zivkovic wrote:
Poštovani profesore,
ja sam Andrijana Živković 200/S- PPP, javljam vam se povodom
donošenja predispitnih obaveza. Nikako ne mogu da izađem sutra s
posla a odradila sam I seminarki rad I stručni rad. Ako mogu da vam
pošaljem ovde radove, a da u stampanoj formi I na CD-u donesem na dan
ispita? Unapred hvala.</t>
        </r>
      </text>
    </comment>
    <comment ref="R13" authorId="0">
      <text>
        <r>
          <rPr>
            <b/>
            <sz val="9"/>
            <color indexed="81"/>
            <rFont val="Tahoma"/>
            <family val="2"/>
          </rPr>
          <t>Korisnik:</t>
        </r>
        <r>
          <rPr>
            <sz val="9"/>
            <color indexed="81"/>
            <rFont val="Tahoma"/>
            <family val="2"/>
          </rPr>
          <t xml:space="preserve">
Ни једна слика у пројекту.</t>
        </r>
      </text>
    </comment>
    <comment ref="S13" authorId="0">
      <text>
        <r>
          <rPr>
            <b/>
            <sz val="9"/>
            <color indexed="81"/>
            <rFont val="Tahoma"/>
            <family val="2"/>
          </rPr>
          <t>Korisnik:</t>
        </r>
        <r>
          <rPr>
            <sz val="9"/>
            <color indexed="81"/>
            <rFont val="Tahoma"/>
            <family val="2"/>
          </rPr>
          <t xml:space="preserve">
30.05. Враћен на мању дораду,
ни једна слика у раду,
не позива се на референце.
Предат диск.</t>
        </r>
      </text>
    </comment>
    <comment ref="R15" authorId="0">
      <text>
        <r>
          <rPr>
            <b/>
            <sz val="9"/>
            <color indexed="81"/>
            <rFont val="Tahoma"/>
            <family val="2"/>
          </rPr>
          <t>Korisnik:</t>
        </r>
        <r>
          <rPr>
            <sz val="9"/>
            <color indexed="81"/>
            <rFont val="Tahoma"/>
            <family val="2"/>
          </rPr>
          <t xml:space="preserve">
18/05
</t>
        </r>
      </text>
    </comment>
    <comment ref="S15" authorId="0">
      <text>
        <r>
          <rPr>
            <b/>
            <sz val="9"/>
            <color indexed="81"/>
            <rFont val="Tahoma"/>
            <family val="2"/>
          </rPr>
          <t>Korisnik:</t>
        </r>
        <r>
          <rPr>
            <sz val="9"/>
            <color indexed="81"/>
            <rFont val="Tahoma"/>
            <family val="2"/>
          </rPr>
          <t xml:space="preserve">
18/05
</t>
        </r>
      </text>
    </comment>
    <comment ref="U15" authorId="0">
      <text>
        <r>
          <rPr>
            <b/>
            <sz val="9"/>
            <color indexed="81"/>
            <rFont val="Tahoma"/>
            <family val="2"/>
          </rPr>
          <t>Korisnik:</t>
        </r>
        <r>
          <rPr>
            <sz val="9"/>
            <color indexed="81"/>
            <rFont val="Tahoma"/>
            <family val="2"/>
          </rPr>
          <t xml:space="preserve">
+2p, odgovorila druga po redu:
On Mon, Mar 5, 2018 at 14:11 Miljana Zivkovic &lt;ziv.minja994@gmail.com&gt; wrote:
1. Tesla je insistirao na pretvaranju jednosmerne struje u naizmenicnu.Na samom pocetku Edison je bio Teslin idol,kod njega je jedno vreme radio kao asistent.Edisonu ga je preporucio Carls Bacelar,Teslin poslodavac koji je Edisonu poslao pismo da poznaje dva velika coveka da je on jedan od njih,a drugi ovaj mladic.Ipak dolazi do velikog sukoba misljenja nakon cega Tesla nezadovoljan tretmanom u Edisonovoj firmi otvara svoju kompaniju.Pricalo se da je Edison rekao Tesli da ce mu dati 50.000 dolara ako unapredi rad njegovog generatora.Tesla je i to uspeo,ali kada je dosao da uzme taj obecani novac Edison mu je rekao da se ne razume u americki humor.Edison nije verovao u princip naizmenicne struje verovatno izmedju ostalog sto je u svoj projekat jednosmerne struje ulozio mnogo novca.Cinjenica da je dvosmerna elektricna energija imala domet nekoliko stotina km naspram par km jednosmerne struje donela je pobedu Tesli.U to vreme je vladao pravi strujni rat a Edison se sluzio cak i nedozvoljenim sredstvima kako bi dokazao da je Teslin projekat opasan.U tom ratu je Tesla ipk pobedio i 1887.god otvorio svoju laboratoriju u Njujorku u kojoj je radio sve do smrti.                        2. IBM je americka kompanija koja se bavi proizvodnjom racunarskog hardvera,softera,uslugama,hostingom.IBM je skracenica od Internacional Business Machines Corporation.Osnovana je 1888 god. I kao korporacija 1911 god. Sediste je u Armonku u Njujorku.
22.04.2018., +2п
Одговор у писаној форми: Архитектура рачунарског система. Послала свој семинарски "Излазни уређаји".
23.04.2018., +2п
Фон Нојманова архитектура i Harvard arhitektura</t>
        </r>
      </text>
    </comment>
    <comment ref="S16" authorId="0">
      <text>
        <r>
          <rPr>
            <b/>
            <sz val="9"/>
            <color indexed="81"/>
            <rFont val="Tahoma"/>
            <family val="2"/>
          </rPr>
          <t>Korisnik:</t>
        </r>
        <r>
          <rPr>
            <sz val="9"/>
            <color indexed="81"/>
            <rFont val="Tahoma"/>
            <family val="2"/>
          </rPr>
          <t xml:space="preserve">
18/05
</t>
        </r>
      </text>
    </comment>
    <comment ref="S18" authorId="0">
      <text>
        <r>
          <rPr>
            <b/>
            <sz val="9"/>
            <color indexed="81"/>
            <rFont val="Tahoma"/>
            <family val="2"/>
          </rPr>
          <t>Korisnik:</t>
        </r>
        <r>
          <rPr>
            <sz val="9"/>
            <color indexed="81"/>
            <rFont val="Tahoma"/>
            <family val="2"/>
          </rPr>
          <t xml:space="preserve">
2018-05-04-Презентован и одбрањен.</t>
        </r>
      </text>
    </comment>
    <comment ref="AF18" authorId="0">
      <text>
        <r>
          <rPr>
            <b/>
            <sz val="9"/>
            <color indexed="81"/>
            <rFont val="Tahoma"/>
            <family val="2"/>
          </rPr>
          <t>Korisnik:</t>
        </r>
        <r>
          <rPr>
            <sz val="9"/>
            <color indexed="81"/>
            <rFont val="Tahoma"/>
            <family val="2"/>
          </rPr>
          <t xml:space="preserve">
Наслов Re: Seminarski rad.
Од Miodrag Nikolić Add contact
За Marija Lazic Add contact
Cc Miodrag Add contact
Датум данас 23:28
Лазић Марија-ергономски...арди-04.04.2018.-RM.docx
Poštovana koleginice Marija,
U prilogu je Vaš rad sa mojim zapažanjima.
Pozdrav,
nastavnik Miodrag!
On Wed, 4 Apr 2018 16:51:29 +0200, Marija Lazic wrote:
Dobar dan profesore, evo mog rada na pregled. Marija Lazic sa
specijalizacije.</t>
        </r>
      </text>
    </comment>
    <comment ref="R19" authorId="0">
      <text>
        <r>
          <rPr>
            <b/>
            <sz val="9"/>
            <color indexed="81"/>
            <rFont val="Tahoma"/>
            <family val="2"/>
          </rPr>
          <t>Korisnik:</t>
        </r>
        <r>
          <rPr>
            <sz val="9"/>
            <color indexed="81"/>
            <rFont val="Tahoma"/>
            <family val="2"/>
          </rPr>
          <t xml:space="preserve">
27.05. Примљен писмом, веома добар. Посебно формулар и посебно у форми семинарског.</t>
        </r>
      </text>
    </comment>
    <comment ref="S19" authorId="0">
      <text>
        <r>
          <rPr>
            <b/>
            <sz val="9"/>
            <color indexed="81"/>
            <rFont val="Tahoma"/>
            <family val="2"/>
          </rPr>
          <t>Korisnik:</t>
        </r>
        <r>
          <rPr>
            <sz val="9"/>
            <color indexed="81"/>
            <rFont val="Tahoma"/>
            <family val="2"/>
          </rPr>
          <t xml:space="preserve">
2018-05-18-Презентован и одбрањен.
27.05. Послата презентација писмом.</t>
        </r>
      </text>
    </comment>
    <comment ref="U19" authorId="0">
      <text>
        <r>
          <rPr>
            <b/>
            <sz val="9"/>
            <color indexed="81"/>
            <rFont val="Tahoma"/>
            <family val="2"/>
          </rPr>
          <t>Korisnik:</t>
        </r>
        <r>
          <rPr>
            <sz val="9"/>
            <color indexed="81"/>
            <rFont val="Tahoma"/>
            <family val="2"/>
          </rPr>
          <t xml:space="preserve">
23.03., +3п.</t>
        </r>
      </text>
    </comment>
    <comment ref="AF19" authorId="0">
      <text>
        <r>
          <rPr>
            <b/>
            <sz val="9"/>
            <color indexed="81"/>
            <rFont val="Tahoma"/>
            <family val="2"/>
          </rPr>
          <t>Korisnik:</t>
        </r>
        <r>
          <rPr>
            <sz val="9"/>
            <color indexed="81"/>
            <rFont val="Tahoma"/>
            <family val="2"/>
          </rPr>
          <t xml:space="preserve">
14.05.2018., послат електронски.
Послала CV.</t>
        </r>
      </text>
    </comment>
    <comment ref="U20" authorId="0">
      <text>
        <r>
          <rPr>
            <b/>
            <sz val="9"/>
            <color indexed="81"/>
            <rFont val="Tahoma"/>
            <family val="2"/>
          </rPr>
          <t>Korisnik:</t>
        </r>
        <r>
          <rPr>
            <sz val="9"/>
            <color indexed="81"/>
            <rFont val="Tahoma"/>
            <family val="2"/>
          </rPr>
          <t xml:space="preserve">
23.03., +3п.
28.03.2018., +3p
Poštovani profesore,
student sam specijalističkih studija PP programa. Postavili ste dva pitanja:
1. Šta znači SCSI? 
SCSI je skraćenica od Small Computer System Interface. To je skup komandi za prenos podataka među računarskim uređajima, poseduje veliku brzinu. Realizovan 1986. Standardizovan od strane ANSI (American National Standard Institute). 
2. Nacrtati i objasniti memorijsku hijerarhiju. 
Memorijska struktura najbliža CPU-u je najmanjeg kapaciteta i najskuplja po jediničnoj količini podataka (bajt). 
Najudaljenija memorijska struktura ima najveći kapacitet i najnižu cenu. 
Cilj ovakve organizacije memorije je da se celokupna memorija, u odnosu na CPU, ponaša kao da ima približno kapacitet i cenu najudaljenije, a brzinu najbliže memorije. 
Milica Miljković 207/S-PPP 
</t>
        </r>
      </text>
    </comment>
    <comment ref="R21" authorId="0">
      <text>
        <r>
          <rPr>
            <b/>
            <sz val="9"/>
            <color indexed="81"/>
            <rFont val="Tahoma"/>
            <family val="2"/>
          </rPr>
          <t>Korisnik:</t>
        </r>
        <r>
          <rPr>
            <sz val="9"/>
            <color indexed="81"/>
            <rFont val="Tahoma"/>
            <family val="2"/>
          </rPr>
          <t xml:space="preserve">
2018-05-17-Вучковић, Гајић, Павлов, Техничко-технолошка опремљеност вртића, Петар Пан;
Послат писмом.</t>
        </r>
      </text>
    </comment>
    <comment ref="S21" authorId="0">
      <text>
        <r>
          <rPr>
            <b/>
            <sz val="9"/>
            <color indexed="81"/>
            <rFont val="Tahoma"/>
            <family val="2"/>
          </rPr>
          <t>Korisnik:</t>
        </r>
        <r>
          <rPr>
            <sz val="9"/>
            <color indexed="81"/>
            <rFont val="Tahoma"/>
            <family val="2"/>
          </rPr>
          <t xml:space="preserve">
2018-05-04-Презентован и одбрањен.</t>
        </r>
      </text>
    </comment>
    <comment ref="U21" authorId="0">
      <text>
        <r>
          <rPr>
            <b/>
            <sz val="9"/>
            <color indexed="81"/>
            <rFont val="Tahoma"/>
            <family val="2"/>
          </rPr>
          <t>Korisnik:</t>
        </r>
        <r>
          <rPr>
            <sz val="9"/>
            <color indexed="81"/>
            <rFont val="Tahoma"/>
            <family val="2"/>
          </rPr>
          <t xml:space="preserve">
2018-05-, CLI</t>
        </r>
      </text>
    </comment>
    <comment ref="S22" authorId="0">
      <text>
        <r>
          <rPr>
            <b/>
            <sz val="9"/>
            <color indexed="81"/>
            <rFont val="Tahoma"/>
            <family val="2"/>
          </rPr>
          <t>Korisnik:</t>
        </r>
        <r>
          <rPr>
            <sz val="9"/>
            <color indexed="81"/>
            <rFont val="Tahoma"/>
            <family val="2"/>
          </rPr>
          <t xml:space="preserve">
30.05.
Предат и презентован семинарски у штампаној и дигиталној форми. Враћен на мању дораду техничке природе</t>
        </r>
      </text>
    </comment>
    <comment ref="R23" authorId="0">
      <text>
        <r>
          <rPr>
            <b/>
            <sz val="9"/>
            <color indexed="81"/>
            <rFont val="Tahoma"/>
            <family val="2"/>
          </rPr>
          <t>Korisnik:</t>
        </r>
        <r>
          <rPr>
            <sz val="9"/>
            <color indexed="81"/>
            <rFont val="Tahoma"/>
            <family val="2"/>
          </rPr>
          <t xml:space="preserve">
18/05, Каже да нису дозволили снимање. Остаје да приложи пројекат без слика!</t>
        </r>
      </text>
    </comment>
    <comment ref="AF23" authorId="0">
      <text>
        <r>
          <rPr>
            <b/>
            <sz val="9"/>
            <color indexed="81"/>
            <rFont val="Tahoma"/>
            <family val="2"/>
          </rPr>
          <t>Korisnik:</t>
        </r>
        <r>
          <rPr>
            <sz val="9"/>
            <color indexed="81"/>
            <rFont val="Tahoma"/>
            <family val="2"/>
          </rPr>
          <t xml:space="preserve">
14.05.2018., Примљена коригована верзија рада.</t>
        </r>
      </text>
    </comment>
    <comment ref="U25" authorId="0">
      <text>
        <r>
          <rPr>
            <b/>
            <sz val="9"/>
            <color indexed="81"/>
            <rFont val="Tahoma"/>
            <family val="2"/>
          </rPr>
          <t>Korisnik:</t>
        </r>
        <r>
          <rPr>
            <sz val="9"/>
            <color indexed="81"/>
            <rFont val="Tahoma"/>
            <family val="2"/>
          </rPr>
          <t xml:space="preserve">
2018-02-17.
Profesore, ja sam student na specijalistickim studijama. Postavili ste pitanje zbog cega nema A i B particije. 
Particije A i B su bile rezervisane za Floppy diskete. To su bile particije gde su se ubacivale Floppy diskete koje su izgledale kao CD rom za diskove. A iz upotrebe su izasle jer su imale malu memoriju. Miljana Rakic 212/S-PPP
Од Miljana Rakic Add contact
За miodrag.nikolic@medianis.net Add contact
Датум Пет 22:36
Сукоб Николе Тесле и Томаса Алве Едисона.docx
Profesore, danas ste postavili tri pitanja a to su: Sta znaci skracenica IBM? Kada je krenuo televizijski prenos u Jugoslaviji, i kada se krenulo sa razvojem telefonije? Takodje, rekli ste da pronedjemo neki dokument o sukobu Nikole Tesle i Tomasa Edisona. Pokusacu da dam odgovor na ova tri pitanja. Ja sam student na specijalistickim studijama, Miljana Rakic 212/S-PPP
IBM je skraceninca i znaci International Business Machines Corporation - to je kompanija koja se bavi racunarskim tehnologijama sa sedistem u Armonku u SAD. Osnovana je 1888. godine. Bavi se proizvodnjom racunarskog hardvera, softvera kao i racunarskim uslugama. IBM je najveca kompanija na svetu koja se bavi informacionim tehnologijama. Ova kompanija je poznata i po tome sto je skoro 80 godina zahtevala od svojih zaposlenih da na posao dolaze u tamnoplavom odelu i beloj kosulji sa crnom kravatom.
Televizijski prenos u Jugoslaviji je krenuo po zavrsetku Drugog svetskog rata. Vlast "Nove Jugoslavije" shvatila je vaznost razvoja medija pa je 8. juna 1956 godine Savezno izvrsno vece donelo odluku o dodeljivanju sredstava za izgradnju TV mrze u Jugoslaviji. 23. avgusta 1958. godine zapoceo je "Eksperimentalni program" studija Beograd. Prvi emitovani program bio je dnevnik.
Prvi telefon izumeo je Alexander Graham Bell 1876. godine. On se sastojao od slusalice (sa magnetom i polnim nastavcima). Bellovim telefonskim aparatom moglo se razgovarati samo na udaljenosti od nekoliko stotina metara. Taj aparat se morao stavljati prvo pored usta da se u njemu govori a zatim na uvo da se njime slusa. Telefon je u Srbiju stigao relativno rano, samo sedam godina nakon Belovog otkrica, 14. marta 1883. godine.</t>
        </r>
      </text>
    </comment>
    <comment ref="AF25" authorId="0">
      <text>
        <r>
          <rPr>
            <b/>
            <sz val="9"/>
            <color indexed="81"/>
            <rFont val="Tahoma"/>
            <family val="2"/>
          </rPr>
          <t>Korisnik:</t>
        </r>
        <r>
          <rPr>
            <sz val="9"/>
            <color indexed="81"/>
            <rFont val="Tahoma"/>
            <family val="2"/>
          </rPr>
          <t xml:space="preserve">
Наслов Re:
Од Miodrag Nikolić Add contact
За Miljana Rakic Add contact
Cc Miodrag Add contact
Датум данас 00:16
8_Podrug_Utjecaj_primje...gije_na_primjeru_nas.pdf
Poštovana koleginice Miljana,
Preporučujem Vam da pretražite relevantnu literaturu na Internetu.
Vi ste na specijalističkim studijama, što podrazumeva istraživački pristup obrade zadatih tema.
Upravo sam, prvi put ukucavajući problematku, došao do stručnog rada (u prilogu). Pokušajte isto i Vi.
Pozdrav,
nastavnik Miodrag.
On Tue, 3 Apr 2018 11:57:55 +0200, Miljana Rakic wrote:
Profesore, tema mog seminarskog rada je Programi za ucenje putem
otkrivanja (simulacije). Da li mozete da mi predlozite koju literaturu
mogu da koristim posto u biblioteci nista nisam uspela da nadjem?
Unapred hvala. Student na specijalistickim studijama, Miljana Rakic
212/S-PPP</t>
        </r>
      </text>
    </comment>
    <comment ref="U26" authorId="0">
      <text>
        <r>
          <rPr>
            <b/>
            <sz val="9"/>
            <color indexed="81"/>
            <rFont val="Tahoma"/>
            <family val="2"/>
          </rPr>
          <t>Korisnik:</t>
        </r>
        <r>
          <rPr>
            <sz val="9"/>
            <color indexed="81"/>
            <rFont val="Tahoma"/>
            <family val="2"/>
          </rPr>
          <t xml:space="preserve">
+1п за изузетно сналажење на првом практ. колоквијуму.</t>
        </r>
      </text>
    </comment>
    <comment ref="U27" authorId="0">
      <text>
        <r>
          <rPr>
            <b/>
            <sz val="9"/>
            <color indexed="81"/>
            <rFont val="Tahoma"/>
            <family val="2"/>
          </rPr>
          <t>Korisnik:</t>
        </r>
        <r>
          <rPr>
            <sz val="9"/>
            <color indexed="81"/>
            <rFont val="Tahoma"/>
            <family val="2"/>
          </rPr>
          <t xml:space="preserve">
08-03-2018., +3п, одговори на четири питања са домаћег задатка.</t>
        </r>
      </text>
    </comment>
    <comment ref="R29" authorId="0">
      <text>
        <r>
          <rPr>
            <b/>
            <sz val="9"/>
            <color indexed="81"/>
            <rFont val="Tahoma"/>
            <family val="2"/>
          </rPr>
          <t>Korisnik:</t>
        </r>
        <r>
          <rPr>
            <sz val="9"/>
            <color indexed="81"/>
            <rFont val="Tahoma"/>
            <family val="2"/>
          </rPr>
          <t xml:space="preserve">
2018-05-02-Станковић Тамара, 216, Истраживачки рад,
Послат писмом.</t>
        </r>
      </text>
    </comment>
    <comment ref="S29" authorId="0">
      <text>
        <r>
          <rPr>
            <b/>
            <sz val="9"/>
            <color indexed="81"/>
            <rFont val="Tahoma"/>
            <family val="2"/>
          </rPr>
          <t>Korisnik:</t>
        </r>
        <r>
          <rPr>
            <sz val="9"/>
            <color indexed="81"/>
            <rFont val="Tahoma"/>
            <family val="2"/>
          </rPr>
          <t xml:space="preserve">
18/05
</t>
        </r>
      </text>
    </comment>
    <comment ref="M31" authorId="0">
      <text>
        <r>
          <rPr>
            <b/>
            <sz val="9"/>
            <color indexed="81"/>
            <rFont val="Tahoma"/>
            <family val="2"/>
          </rPr>
          <t>Korisnik:</t>
        </r>
        <r>
          <rPr>
            <sz val="9"/>
            <color indexed="81"/>
            <rFont val="Tahoma"/>
            <family val="2"/>
          </rPr>
          <t xml:space="preserve">
Број изашлих на 
први колоквијум теоретски</t>
        </r>
      </text>
    </comment>
  </commentList>
</comments>
</file>

<file path=xl/sharedStrings.xml><?xml version="1.0" encoding="utf-8"?>
<sst xmlns="http://schemas.openxmlformats.org/spreadsheetml/2006/main" count="237" uniqueCount="219">
  <si>
    <t>Презиме и име</t>
  </si>
  <si>
    <t>Бр.инд.</t>
  </si>
  <si>
    <t>Ст.</t>
  </si>
  <si>
    <t>Адамов Катарина</t>
  </si>
  <si>
    <t>Антић Драгана</t>
  </si>
  <si>
    <t>Арсић Александра</t>
  </si>
  <si>
    <t>Бранковић Марија</t>
  </si>
  <si>
    <t>Вукашиновић Јована</t>
  </si>
  <si>
    <t>Гавриловић Милан</t>
  </si>
  <si>
    <t>Дашић Стефан</t>
  </si>
  <si>
    <t>Дикић Дејана</t>
  </si>
  <si>
    <t>Димитријевић Маја</t>
  </si>
  <si>
    <t>Динић Драгана</t>
  </si>
  <si>
    <t>Динић К. Јелена</t>
  </si>
  <si>
    <t>Динић С. Јелена</t>
  </si>
  <si>
    <t>Динић Тамара</t>
  </si>
  <si>
    <t>Добросављевић Сандра</t>
  </si>
  <si>
    <t>Ђорђевић Кристина</t>
  </si>
  <si>
    <t>Ђорић Милош</t>
  </si>
  <si>
    <t>Жегарац Радмила</t>
  </si>
  <si>
    <t>Живадиновић Маја</t>
  </si>
  <si>
    <t>Живић Катарина</t>
  </si>
  <si>
    <t>Живковић Милица</t>
  </si>
  <si>
    <t>Здравковић Јелена</t>
  </si>
  <si>
    <t>Здравковић Максим</t>
  </si>
  <si>
    <t>Здравковић Миљана</t>
  </si>
  <si>
    <t>Златковић Милица</t>
  </si>
  <si>
    <t>Илић Кристина</t>
  </si>
  <si>
    <t>Илић Марија</t>
  </si>
  <si>
    <t>Јовановић Александра</t>
  </si>
  <si>
    <t>Јовановић Емилија</t>
  </si>
  <si>
    <t>Јовановић Јована</t>
  </si>
  <si>
    <t>Јовић Марија</t>
  </si>
  <si>
    <t>Јовић Стефан</t>
  </si>
  <si>
    <t>Јовичић Марија</t>
  </si>
  <si>
    <t>Крстић Кристина</t>
  </si>
  <si>
    <t>Лошић Ана</t>
  </si>
  <si>
    <t>Маринковић Милица</t>
  </si>
  <si>
    <t>Марјановић Маријана</t>
  </si>
  <si>
    <t>Марковић Аница</t>
  </si>
  <si>
    <t>Микић Јована</t>
  </si>
  <si>
    <t>Милетић Ксенија</t>
  </si>
  <si>
    <t>Милијић Никола</t>
  </si>
  <si>
    <t>Миловановић Анђела</t>
  </si>
  <si>
    <t>Милојевић Ана</t>
  </si>
  <si>
    <t>Милојевић Јована</t>
  </si>
  <si>
    <t>Милојевић Милица</t>
  </si>
  <si>
    <t>Милосављевић Тамара</t>
  </si>
  <si>
    <t>Милошевић Миљан</t>
  </si>
  <si>
    <t>Милутиновић Јована</t>
  </si>
  <si>
    <t>Миљковић Милица</t>
  </si>
  <si>
    <t>Минић Емилија</t>
  </si>
  <si>
    <t>Митић Јелена</t>
  </si>
  <si>
    <t>Митић Милена</t>
  </si>
  <si>
    <t>Митић Милица</t>
  </si>
  <si>
    <t>Михајловић Марија</t>
  </si>
  <si>
    <t>Младеновић Милица</t>
  </si>
  <si>
    <t>Момчиловић Катарина</t>
  </si>
  <si>
    <t>Мошић Кристина</t>
  </si>
  <si>
    <t>Наков Маја</t>
  </si>
  <si>
    <t>Недељковић Анамарија</t>
  </si>
  <si>
    <t>Никодијевић Јелена</t>
  </si>
  <si>
    <t>Николић Драгана</t>
  </si>
  <si>
    <t>Николић Јелена</t>
  </si>
  <si>
    <t>Николић Н. Јована</t>
  </si>
  <si>
    <t>Николић С. Јована</t>
  </si>
  <si>
    <t>Павловић Катарина</t>
  </si>
  <si>
    <t>Пејновић Ана</t>
  </si>
  <si>
    <t>Петровић Александра</t>
  </si>
  <si>
    <t>Петровић Милан</t>
  </si>
  <si>
    <t>Раденковић Ивана</t>
  </si>
  <si>
    <t>Рајковић Анђела</t>
  </si>
  <si>
    <t>Ранђеловић Стеван</t>
  </si>
  <si>
    <t>Смиљковић Марко</t>
  </si>
  <si>
    <t>Соколовић Јована</t>
  </si>
  <si>
    <t>Спасић Јована</t>
  </si>
  <si>
    <t>Спасић Сања</t>
  </si>
  <si>
    <t>Спасовић Александра</t>
  </si>
  <si>
    <t>Сретеновић Тања</t>
  </si>
  <si>
    <t>Станковић Милица</t>
  </si>
  <si>
    <t>Станковић Сашка</t>
  </si>
  <si>
    <t>Стевановић Анђела</t>
  </si>
  <si>
    <t>Стојадиновић Анђела</t>
  </si>
  <si>
    <t>Стојановић Виолета</t>
  </si>
  <si>
    <t>Стојановић Миљана</t>
  </si>
  <si>
    <t>Стојановић Софија</t>
  </si>
  <si>
    <t>Стојковић Димитрије</t>
  </si>
  <si>
    <t>Томић Милица</t>
  </si>
  <si>
    <t>Трајковић Соња</t>
  </si>
  <si>
    <t>Филиповић Миљана</t>
  </si>
  <si>
    <t>Цакић Сања</t>
  </si>
  <si>
    <t>Цветановић Ђорђевић Марија</t>
  </si>
  <si>
    <t>Шундрић Петра</t>
  </si>
  <si>
    <t>Стојановић Маја</t>
  </si>
  <si>
    <t>ДРУГА ГОДИНА ВИСОКЕ ШКОЛЕ 2017/2018. /ИНФОРМАТИКА СА РАЧУНАРСТВОМ</t>
  </si>
  <si>
    <t>Редни број</t>
  </si>
  <si>
    <t>Име и презиме студента</t>
  </si>
  <si>
    <t>Број индекса</t>
  </si>
  <si>
    <t>Предиспитне обавезе</t>
  </si>
  <si>
    <t>Испитне обавезе</t>
  </si>
  <si>
    <t>Укупно поена</t>
  </si>
  <si>
    <t>Бодови</t>
  </si>
  <si>
    <t>Коначна оцена по освојеним поенима</t>
  </si>
  <si>
    <t>Остало</t>
  </si>
  <si>
    <t>Предавања</t>
  </si>
  <si>
    <t>Вежбе</t>
  </si>
  <si>
    <t>Семинарски рад</t>
  </si>
  <si>
    <t>Колоквијум</t>
  </si>
  <si>
    <t>Укупан збир поена</t>
  </si>
  <si>
    <t>Писмени</t>
  </si>
  <si>
    <t>Усмени</t>
  </si>
  <si>
    <t>Укупно</t>
  </si>
  <si>
    <t>Просек</t>
  </si>
  <si>
    <t>Укупно
предиспитних</t>
  </si>
  <si>
    <t>Испит</t>
  </si>
  <si>
    <t>Оцена</t>
  </si>
  <si>
    <t>Посебна
активност</t>
  </si>
  <si>
    <t>Предмет:</t>
  </si>
  <si>
    <t>Наставник:</t>
  </si>
  <si>
    <t>мр Миодраг Николић</t>
  </si>
  <si>
    <r>
      <t>Активност-предавања
(</t>
    </r>
    <r>
      <rPr>
        <sz val="11"/>
        <color theme="1"/>
        <rFont val="Calibri"/>
        <family val="2"/>
        <scheme val="minor"/>
      </rPr>
      <t>Први кол.-теорија)</t>
    </r>
  </si>
  <si>
    <r>
      <t xml:space="preserve">Практична настава
</t>
    </r>
    <r>
      <rPr>
        <sz val="11"/>
        <color theme="1"/>
        <rFont val="Calibri"/>
        <family val="2"/>
        <scheme val="minor"/>
      </rPr>
      <t>(Први кол. практични)</t>
    </r>
  </si>
  <si>
    <t>Семинар</t>
  </si>
  <si>
    <t>Предавања
и вежбе</t>
  </si>
  <si>
    <t>&gt;50</t>
  </si>
  <si>
    <t>&gt;40</t>
  </si>
  <si>
    <t>Алексић Јелена</t>
  </si>
  <si>
    <t>194/С-ППП</t>
  </si>
  <si>
    <t>Андрић Миљана</t>
  </si>
  <si>
    <t>195/С-ППП</t>
  </si>
  <si>
    <t>Анђелковић Ивана</t>
  </si>
  <si>
    <t>196/С-ППП</t>
  </si>
  <si>
    <t>Вучковић Жижа</t>
  </si>
  <si>
    <t>197/С-ППП</t>
  </si>
  <si>
    <t>Гајић Бојана</t>
  </si>
  <si>
    <t>198/С-ППП</t>
  </si>
  <si>
    <t>Димитријевић Катарина</t>
  </si>
  <si>
    <t>199/С-ППП</t>
  </si>
  <si>
    <t>Живковић Андријана</t>
  </si>
  <si>
    <t>200/С-ППП</t>
  </si>
  <si>
    <t>Живковић Јелена</t>
  </si>
  <si>
    <t>201/С-ППП</t>
  </si>
  <si>
    <t>Живковић Миљана</t>
  </si>
  <si>
    <t>202/С-ППП</t>
  </si>
  <si>
    <t>Јовић Емилија</t>
  </si>
  <si>
    <t>203/С-ППП</t>
  </si>
  <si>
    <t>Јокић Николина</t>
  </si>
  <si>
    <t>204/С-ППП</t>
  </si>
  <si>
    <t>Лазић Марија</t>
  </si>
  <si>
    <t>205/С-ППП</t>
  </si>
  <si>
    <t>Миловановић Марија</t>
  </si>
  <si>
    <t>206/С-ППП</t>
  </si>
  <si>
    <t>207/С-ППП</t>
  </si>
  <si>
    <t>Павлов Биљана</t>
  </si>
  <si>
    <t>208/С-ППП</t>
  </si>
  <si>
    <t>Павловић Александра</t>
  </si>
  <si>
    <t>209/С-ППП</t>
  </si>
  <si>
    <t>Павловић Милица</t>
  </si>
  <si>
    <t>210/С-ППП</t>
  </si>
  <si>
    <t>Радуловић Јелена</t>
  </si>
  <si>
    <t>211/С-ППП</t>
  </si>
  <si>
    <t>Ракић Миљана</t>
  </si>
  <si>
    <t>212/С-ППП</t>
  </si>
  <si>
    <t>Стаменковић Наталија</t>
  </si>
  <si>
    <t>213/С-ППП</t>
  </si>
  <si>
    <t>Стошић Милица</t>
  </si>
  <si>
    <t>214/С-ППП</t>
  </si>
  <si>
    <t>Марковић Косара</t>
  </si>
  <si>
    <t>215/С-ППП</t>
  </si>
  <si>
    <t>Станковић Тамара</t>
  </si>
  <si>
    <t>216/С-ППП</t>
  </si>
  <si>
    <t>Јанковић Наташа</t>
  </si>
  <si>
    <t>217/С-ППП</t>
  </si>
  <si>
    <t xml:space="preserve">ТРЕЋА ГОДИНА 2017/2018 </t>
  </si>
  <si>
    <t>Пројекат</t>
  </si>
  <si>
    <t>79bokica@gmail.com</t>
  </si>
  <si>
    <t>Основи Информатике и рачунарства.</t>
  </si>
  <si>
    <t>Предмет изучавања информатике, циљ, задаци.</t>
  </si>
  <si>
    <t>Рачунар као наставно средство.</t>
  </si>
  <si>
    <t>Примена рачунара у настави.</t>
  </si>
  <si>
    <t>Програми за учење путем откривања (микросветови).</t>
  </si>
  <si>
    <t>Програми за учење путем откривања (рачунарске енциклопедије).</t>
  </si>
  <si>
    <t>Програми за учење путем откривања (симулације).</t>
  </si>
  <si>
    <t>Рачунарске игре.</t>
  </si>
  <si>
    <t>Утицај васпитача на избор рачунарских игара.</t>
  </si>
  <si>
    <t>Електронски наставни материјали.</t>
  </si>
  <si>
    <t>Настава на даљину.</t>
  </si>
  <si>
    <t>Ергономски стандарди.</t>
  </si>
  <si>
    <t>Теме семинарских радова</t>
  </si>
  <si>
    <t>Адресе студената</t>
  </si>
  <si>
    <t>Почетно мат. и информатичко образовање</t>
  </si>
  <si>
    <t>milica95018@gmail.com</t>
  </si>
  <si>
    <t>marijalazic1304@gmail.com</t>
  </si>
  <si>
    <t>miljana.rakic.995@gmail.com</t>
  </si>
  <si>
    <t>jelenadragovic95@gmail.com</t>
  </si>
  <si>
    <t>nata.dadi@gmail.com</t>
  </si>
  <si>
    <t>ziv.minja994@gmail.com</t>
  </si>
  <si>
    <t>Ziza Vuckovic &lt;anasteva123@gmail.com&gt;</t>
  </si>
  <si>
    <t>andjelkovici282@gmail.com</t>
  </si>
  <si>
    <t>miljana. andric@gmail.com</t>
  </si>
  <si>
    <t>marija9595m@gmail.com</t>
  </si>
  <si>
    <t>stankovic.tamara89@gmail.com</t>
  </si>
  <si>
    <t>slatkamala@hotmail.com</t>
  </si>
  <si>
    <t>katarinadimitrijevic10@gmail.com</t>
  </si>
  <si>
    <t xml:space="preserve">slatkamala@hotmail.com, miljana. andric@gmail.com, andjelkovici282@gmail.com, Ziza Vuckovic &lt;anasteva123@gmail.com&gt;, 79bokica@gmail.com, jelenadragovic95@gmail.com, ziv.minja994@gmail.com, marijalazic1304@gmail.com, marija9595m@gmail.com, milica95018@gmail.com, miljana.rakic.995@gmail.com, nata.dadi@gmail.com, stankovic.tamara89@gmail.com, katarinadimitrijevic10@gmail.com, </t>
  </si>
  <si>
    <t>Основи информатике и рачунарства.</t>
  </si>
  <si>
    <t>09.02.</t>
  </si>
  <si>
    <t>23.02.</t>
  </si>
  <si>
    <t>09.03.</t>
  </si>
  <si>
    <t>23.03.</t>
  </si>
  <si>
    <t>06.04.</t>
  </si>
  <si>
    <t>20.04.</t>
  </si>
  <si>
    <t>04.05.</t>
  </si>
  <si>
    <t>18.05.</t>
  </si>
  <si>
    <t>Укупан број
долазака</t>
  </si>
  <si>
    <t>andrijanazivkovic95@gmail.com</t>
  </si>
  <si>
    <t>30.05 Надокнада</t>
  </si>
  <si>
    <t>Током припреме за предстојећи усмени део испита, наставник је поново прегледао радове студеткиња.
Запажено је да четири студенткиње нису долазиле на наставу нити су урадиле семинарске радове.  Седам студенткиња није приложило нити бранило радове.
Услов за добијање потписа и усмени део испита је барем један долазак на наставу и приложен и брањен макар један од два семинарска рада.
Предметни наставник,
Николић Миодраг.
16.06.2018. године.</t>
  </si>
  <si>
    <r>
      <rPr>
        <b/>
        <sz val="11"/>
        <color theme="1"/>
        <rFont val="Calibri"/>
        <family val="2"/>
        <scheme val="minor"/>
      </rPr>
      <t>НАПОМЕНА</t>
    </r>
    <r>
      <rPr>
        <sz val="11"/>
        <color theme="1"/>
        <rFont val="Calibri"/>
        <family val="2"/>
        <scheme val="minor"/>
      </rPr>
      <t xml:space="preserve">: 
За питања и примедбе обратити се наставнику писмом на miodrag.nikolic@medianis.net или на телефон 065/955-06-13.
Предметни наставник,
Миодраг Николић.
16.06.2018. године.
</t>
    </r>
  </si>
</sst>
</file>

<file path=xl/styles.xml><?xml version="1.0" encoding="utf-8"?>
<styleSheet xmlns="http://schemas.openxmlformats.org/spreadsheetml/2006/main">
  <fonts count="13">
    <font>
      <sz val="11"/>
      <color theme="1"/>
      <name val="Calibri"/>
      <family val="2"/>
      <scheme val="minor"/>
    </font>
    <font>
      <b/>
      <sz val="16"/>
      <color theme="1"/>
      <name val="Calibri"/>
      <family val="2"/>
      <charset val="238"/>
      <scheme val="minor"/>
    </font>
    <font>
      <b/>
      <sz val="11"/>
      <color theme="1"/>
      <name val="Calibri"/>
      <family val="2"/>
      <charset val="238"/>
      <scheme val="minor"/>
    </font>
    <font>
      <b/>
      <sz val="14"/>
      <name val="Arial"/>
      <family val="2"/>
      <charset val="238"/>
    </font>
    <font>
      <sz val="12"/>
      <name val="Arial"/>
      <family val="2"/>
      <charset val="238"/>
    </font>
    <font>
      <sz val="10"/>
      <name val="Arial"/>
      <family val="2"/>
      <charset val="238"/>
    </font>
    <font>
      <sz val="11"/>
      <name val="Arial"/>
      <family val="2"/>
      <charset val="238"/>
    </font>
    <font>
      <b/>
      <sz val="11"/>
      <color theme="1"/>
      <name val="Calibri"/>
      <family val="2"/>
      <scheme val="minor"/>
    </font>
    <font>
      <sz val="9"/>
      <color indexed="81"/>
      <name val="Tahoma"/>
      <family val="2"/>
    </font>
    <font>
      <b/>
      <sz val="9"/>
      <color indexed="81"/>
      <name val="Tahoma"/>
      <family val="2"/>
    </font>
    <font>
      <b/>
      <sz val="12"/>
      <color theme="1"/>
      <name val="Calibri"/>
      <family val="2"/>
      <scheme val="minor"/>
    </font>
    <font>
      <u/>
      <sz val="11"/>
      <color theme="10"/>
      <name val="Calibri"/>
      <family val="2"/>
    </font>
    <font>
      <sz val="12"/>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99CC"/>
        <bgColor indexed="64"/>
      </patternFill>
    </fill>
    <fill>
      <patternFill patternType="solid">
        <fgColor rgb="FFFF0000"/>
        <bgColor indexed="64"/>
      </patternFill>
    </fill>
    <fill>
      <patternFill patternType="solid">
        <fgColor rgb="FF00B050"/>
        <bgColor indexed="64"/>
      </patternFill>
    </fill>
    <fill>
      <patternFill patternType="solid">
        <fgColor rgb="FFF0FFB7"/>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top/>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style="thin">
        <color indexed="64"/>
      </left>
      <right style="thin">
        <color indexed="64"/>
      </right>
      <top style="thick">
        <color auto="1"/>
      </top>
      <bottom/>
      <diagonal/>
    </border>
    <border>
      <left style="thin">
        <color indexed="64"/>
      </left>
      <right/>
      <top style="thick">
        <color auto="1"/>
      </top>
      <bottom/>
      <diagonal/>
    </border>
    <border>
      <left style="medium">
        <color indexed="64"/>
      </left>
      <right style="thin">
        <color indexed="64"/>
      </right>
      <top style="thick">
        <color auto="1"/>
      </top>
      <bottom/>
      <diagonal/>
    </border>
    <border>
      <left style="thin">
        <color indexed="64"/>
      </left>
      <right style="medium">
        <color indexed="64"/>
      </right>
      <top style="thick">
        <color auto="1"/>
      </top>
      <bottom/>
      <diagonal/>
    </border>
    <border>
      <left/>
      <right style="thin">
        <color indexed="64"/>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bottom style="thick">
        <color auto="1"/>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right style="thick">
        <color indexed="64"/>
      </right>
      <top/>
      <bottom/>
      <diagonal/>
    </border>
    <border>
      <left style="medium">
        <color indexed="64"/>
      </left>
      <right style="medium">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44">
    <xf numFmtId="0" fontId="0" fillId="0" borderId="0" xfId="0"/>
    <xf numFmtId="0" fontId="1" fillId="0" borderId="0" xfId="0" applyFont="1"/>
    <xf numFmtId="0" fontId="0" fillId="0" borderId="1" xfId="0" applyBorder="1"/>
    <xf numFmtId="0" fontId="4" fillId="0" borderId="1" xfId="0" applyFont="1" applyBorder="1" applyAlignment="1">
      <alignment textRotation="90"/>
    </xf>
    <xf numFmtId="0" fontId="5" fillId="0" borderId="1" xfId="0" applyFont="1" applyBorder="1" applyAlignment="1">
      <alignment horizontal="center"/>
    </xf>
    <xf numFmtId="0" fontId="5" fillId="0" borderId="1" xfId="0" applyFont="1" applyBorder="1" applyAlignment="1">
      <alignment horizontal="center" wrapText="1"/>
    </xf>
    <xf numFmtId="0" fontId="6" fillId="0" borderId="1" xfId="0" applyFont="1" applyBorder="1"/>
    <xf numFmtId="0" fontId="4" fillId="0" borderId="1" xfId="0" applyFont="1" applyBorder="1"/>
    <xf numFmtId="0" fontId="0" fillId="0" borderId="1" xfId="0" applyFill="1" applyBorder="1"/>
    <xf numFmtId="0" fontId="6" fillId="0" borderId="1" xfId="0" applyFont="1" applyBorder="1" applyAlignment="1">
      <alignment horizontal="center" wrapText="1"/>
    </xf>
    <xf numFmtId="0" fontId="6" fillId="0" borderId="1" xfId="0" applyFont="1" applyBorder="1" applyAlignment="1">
      <alignment horizontal="center" textRotation="90" wrapText="1"/>
    </xf>
    <xf numFmtId="0" fontId="0" fillId="0" borderId="2" xfId="0" applyBorder="1"/>
    <xf numFmtId="0" fontId="0" fillId="0" borderId="4" xfId="0" applyBorder="1"/>
    <xf numFmtId="0" fontId="0" fillId="2" borderId="4" xfId="0" applyFill="1" applyBorder="1"/>
    <xf numFmtId="0" fontId="0" fillId="2" borderId="1" xfId="0" applyFill="1" applyBorder="1"/>
    <xf numFmtId="0" fontId="0" fillId="4" borderId="4" xfId="0" applyFill="1" applyBorder="1"/>
    <xf numFmtId="0" fontId="0" fillId="4" borderId="1" xfId="0" applyFill="1" applyBorder="1"/>
    <xf numFmtId="0" fontId="0" fillId="5" borderId="4" xfId="0" applyFill="1" applyBorder="1"/>
    <xf numFmtId="0" fontId="0" fillId="5" borderId="1" xfId="0" applyFill="1" applyBorder="1"/>
    <xf numFmtId="0" fontId="0" fillId="6" borderId="4" xfId="0" applyFill="1" applyBorder="1"/>
    <xf numFmtId="0" fontId="0" fillId="6" borderId="1" xfId="0" applyFill="1" applyBorder="1"/>
    <xf numFmtId="0" fontId="0" fillId="0" borderId="11"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applyAlignment="1">
      <alignment horizontal="left"/>
    </xf>
    <xf numFmtId="0" fontId="0" fillId="0" borderId="26" xfId="0" applyBorder="1" applyAlignment="1">
      <alignment horizontal="left"/>
    </xf>
    <xf numFmtId="0" fontId="0" fillId="7" borderId="4" xfId="0" applyFill="1" applyBorder="1"/>
    <xf numFmtId="0" fontId="0" fillId="7" borderId="1" xfId="0" applyFill="1" applyBorder="1"/>
    <xf numFmtId="0" fontId="0" fillId="3" borderId="0" xfId="0" applyFill="1"/>
    <xf numFmtId="0" fontId="0" fillId="9" borderId="0" xfId="0" applyFill="1"/>
    <xf numFmtId="1" fontId="0" fillId="0" borderId="0" xfId="0" applyNumberFormat="1"/>
    <xf numFmtId="1" fontId="0" fillId="0" borderId="9" xfId="0" applyNumberFormat="1" applyFill="1" applyBorder="1"/>
    <xf numFmtId="1" fontId="0" fillId="3" borderId="0" xfId="0" applyNumberFormat="1" applyFill="1"/>
    <xf numFmtId="1" fontId="0" fillId="5" borderId="0" xfId="0" applyNumberFormat="1" applyFill="1"/>
    <xf numFmtId="1" fontId="0" fillId="0" borderId="0" xfId="0" applyNumberFormat="1" applyFill="1"/>
    <xf numFmtId="1" fontId="0" fillId="0" borderId="8" xfId="0" applyNumberFormat="1" applyFill="1" applyBorder="1"/>
    <xf numFmtId="0" fontId="0" fillId="0" borderId="15" xfId="0" applyFill="1" applyBorder="1"/>
    <xf numFmtId="1" fontId="0" fillId="0" borderId="4" xfId="0" applyNumberFormat="1" applyFill="1" applyBorder="1"/>
    <xf numFmtId="0" fontId="0" fillId="0" borderId="16" xfId="0" applyFill="1" applyBorder="1"/>
    <xf numFmtId="0" fontId="0" fillId="0" borderId="17" xfId="0" applyFill="1" applyBorder="1"/>
    <xf numFmtId="1" fontId="0" fillId="0" borderId="1" xfId="0" applyNumberFormat="1" applyFill="1" applyBorder="1"/>
    <xf numFmtId="0" fontId="0" fillId="0" borderId="18" xfId="0" applyFill="1" applyBorder="1"/>
    <xf numFmtId="0" fontId="0" fillId="0" borderId="27" xfId="0" applyBorder="1"/>
    <xf numFmtId="0" fontId="2" fillId="0" borderId="28" xfId="0" applyFont="1" applyBorder="1"/>
    <xf numFmtId="0" fontId="2" fillId="0" borderId="30" xfId="0" applyFont="1" applyBorder="1"/>
    <xf numFmtId="0" fontId="0" fillId="0" borderId="8" xfId="0" applyBorder="1"/>
    <xf numFmtId="0" fontId="0" fillId="0" borderId="9" xfId="0" applyBorder="1"/>
    <xf numFmtId="0" fontId="0" fillId="0" borderId="32" xfId="0" applyBorder="1"/>
    <xf numFmtId="0" fontId="0" fillId="2" borderId="32" xfId="0" applyFill="1" applyBorder="1"/>
    <xf numFmtId="0" fontId="0" fillId="4" borderId="32" xfId="0" applyFill="1" applyBorder="1"/>
    <xf numFmtId="0" fontId="0" fillId="5" borderId="32" xfId="0" applyFill="1" applyBorder="1"/>
    <xf numFmtId="0" fontId="0" fillId="6" borderId="32" xfId="0" applyFill="1" applyBorder="1"/>
    <xf numFmtId="0" fontId="0" fillId="7" borderId="32" xfId="0" applyFill="1" applyBorder="1"/>
    <xf numFmtId="1" fontId="0" fillId="0" borderId="33" xfId="0" applyNumberFormat="1" applyFill="1" applyBorder="1"/>
    <xf numFmtId="0" fontId="0" fillId="0" borderId="34" xfId="0" applyFill="1" applyBorder="1"/>
    <xf numFmtId="1" fontId="0" fillId="0" borderId="32" xfId="0" applyNumberFormat="1" applyFill="1" applyBorder="1"/>
    <xf numFmtId="0" fontId="0" fillId="0" borderId="31" xfId="0" applyFill="1" applyBorder="1"/>
    <xf numFmtId="0" fontId="0" fillId="0" borderId="34" xfId="0" applyBorder="1"/>
    <xf numFmtId="0" fontId="0" fillId="0" borderId="31" xfId="0" applyBorder="1"/>
    <xf numFmtId="0" fontId="0" fillId="0" borderId="35" xfId="0" applyBorder="1"/>
    <xf numFmtId="0" fontId="0" fillId="0" borderId="42" xfId="0" applyBorder="1"/>
    <xf numFmtId="0" fontId="0" fillId="0" borderId="43" xfId="0" applyBorder="1"/>
    <xf numFmtId="0" fontId="11" fillId="0" borderId="42" xfId="1" applyBorder="1" applyAlignment="1" applyProtection="1"/>
    <xf numFmtId="0" fontId="11" fillId="0" borderId="0" xfId="1" applyAlignment="1" applyProtection="1"/>
    <xf numFmtId="0" fontId="0" fillId="2" borderId="17" xfId="0" applyFill="1" applyBorder="1"/>
    <xf numFmtId="0" fontId="11" fillId="2" borderId="42" xfId="1" applyFill="1" applyBorder="1" applyAlignment="1" applyProtection="1"/>
    <xf numFmtId="0" fontId="11" fillId="2" borderId="41" xfId="1" applyFill="1" applyBorder="1" applyAlignment="1" applyProtection="1"/>
    <xf numFmtId="0" fontId="0" fillId="2" borderId="42" xfId="0" applyFill="1" applyBorder="1"/>
    <xf numFmtId="0" fontId="11" fillId="0" borderId="42" xfId="1" applyFill="1" applyBorder="1" applyAlignment="1" applyProtection="1"/>
    <xf numFmtId="0" fontId="11" fillId="8" borderId="42" xfId="1" applyFill="1" applyBorder="1" applyAlignment="1" applyProtection="1"/>
    <xf numFmtId="0" fontId="0" fillId="8" borderId="1" xfId="0" applyFill="1" applyBorder="1"/>
    <xf numFmtId="0" fontId="0" fillId="8" borderId="32" xfId="0" applyFill="1" applyBorder="1"/>
    <xf numFmtId="0" fontId="0" fillId="10" borderId="4" xfId="0" applyFill="1" applyBorder="1"/>
    <xf numFmtId="0" fontId="0" fillId="10" borderId="1" xfId="0" applyFill="1" applyBorder="1"/>
    <xf numFmtId="0" fontId="0" fillId="10" borderId="32" xfId="0" applyFill="1" applyBorder="1"/>
    <xf numFmtId="0" fontId="0" fillId="10" borderId="17" xfId="0" applyFill="1" applyBorder="1"/>
    <xf numFmtId="0" fontId="0" fillId="3" borderId="1" xfId="0" applyFill="1" applyBorder="1"/>
    <xf numFmtId="0" fontId="0" fillId="3" borderId="2" xfId="0" applyFill="1" applyBorder="1"/>
    <xf numFmtId="0" fontId="7" fillId="0" borderId="21" xfId="0" applyFont="1" applyBorder="1" applyAlignment="1">
      <alignment horizontal="center" textRotation="90"/>
    </xf>
    <xf numFmtId="0" fontId="7" fillId="0" borderId="3" xfId="0" applyFont="1" applyBorder="1" applyAlignment="1">
      <alignment horizontal="center" textRotation="90"/>
    </xf>
    <xf numFmtId="0" fontId="7" fillId="0" borderId="5" xfId="0" applyFont="1" applyBorder="1" applyAlignment="1">
      <alignment horizontal="center" textRotation="90"/>
    </xf>
    <xf numFmtId="0" fontId="12" fillId="0" borderId="0" xfId="0" applyFont="1" applyAlignment="1">
      <alignment horizontal="justify" vertical="top" wrapText="1"/>
    </xf>
    <xf numFmtId="0" fontId="0" fillId="0" borderId="0" xfId="0" applyAlignment="1">
      <alignment horizontal="justify" vertical="top"/>
    </xf>
    <xf numFmtId="0" fontId="7" fillId="4" borderId="21" xfId="0" applyFont="1" applyFill="1" applyBorder="1" applyAlignment="1">
      <alignment horizontal="center" textRotation="90" wrapText="1"/>
    </xf>
    <xf numFmtId="0" fontId="7" fillId="4" borderId="3" xfId="0" applyFont="1" applyFill="1" applyBorder="1" applyAlignment="1">
      <alignment horizontal="center" textRotation="90"/>
    </xf>
    <xf numFmtId="0" fontId="7" fillId="4" borderId="5" xfId="0" applyFont="1" applyFill="1" applyBorder="1" applyAlignment="1">
      <alignment horizontal="center" textRotation="90"/>
    </xf>
    <xf numFmtId="0" fontId="7" fillId="10" borderId="21" xfId="0" applyFont="1" applyFill="1" applyBorder="1" applyAlignment="1">
      <alignment horizontal="center" textRotation="90" wrapText="1"/>
    </xf>
    <xf numFmtId="0" fontId="7" fillId="10" borderId="3" xfId="0" applyFont="1" applyFill="1" applyBorder="1" applyAlignment="1">
      <alignment horizontal="center" textRotation="90" wrapText="1"/>
    </xf>
    <xf numFmtId="0" fontId="7" fillId="10" borderId="5" xfId="0" applyFont="1" applyFill="1" applyBorder="1" applyAlignment="1">
      <alignment horizontal="center" textRotation="90" wrapText="1"/>
    </xf>
    <xf numFmtId="0" fontId="10" fillId="0" borderId="20" xfId="0" applyFont="1" applyBorder="1" applyAlignment="1">
      <alignment horizontal="left"/>
    </xf>
    <xf numFmtId="0" fontId="0" fillId="0" borderId="20" xfId="0" applyBorder="1" applyAlignment="1">
      <alignment horizontal="left"/>
    </xf>
    <xf numFmtId="0" fontId="0" fillId="0" borderId="25" xfId="0" applyBorder="1" applyAlignment="1">
      <alignment horizontal="left"/>
    </xf>
    <xf numFmtId="0" fontId="7" fillId="0" borderId="37" xfId="0" applyFont="1" applyBorder="1" applyAlignment="1">
      <alignment horizontal="center"/>
    </xf>
    <xf numFmtId="0" fontId="7" fillId="0" borderId="36" xfId="0" applyFont="1" applyBorder="1" applyAlignment="1">
      <alignment horizontal="center"/>
    </xf>
    <xf numFmtId="0" fontId="7" fillId="0" borderId="40" xfId="0" applyFont="1" applyBorder="1" applyAlignment="1">
      <alignment horizontal="center"/>
    </xf>
    <xf numFmtId="0" fontId="0" fillId="0" borderId="0" xfId="0" applyBorder="1" applyAlignment="1">
      <alignment horizontal="left"/>
    </xf>
    <xf numFmtId="0" fontId="0" fillId="0" borderId="10" xfId="0" applyBorder="1" applyAlignment="1">
      <alignment horizontal="left"/>
    </xf>
    <xf numFmtId="0" fontId="7" fillId="6" borderId="21" xfId="0" applyFont="1" applyFill="1" applyBorder="1" applyAlignment="1">
      <alignment horizontal="center" textRotation="90" wrapText="1"/>
    </xf>
    <xf numFmtId="0" fontId="7" fillId="6" borderId="3" xfId="0" applyFont="1" applyFill="1" applyBorder="1" applyAlignment="1">
      <alignment horizontal="center" textRotation="90"/>
    </xf>
    <xf numFmtId="0" fontId="7" fillId="6" borderId="5" xfId="0" applyFont="1" applyFill="1" applyBorder="1" applyAlignment="1">
      <alignment horizontal="center" textRotation="90"/>
    </xf>
    <xf numFmtId="0" fontId="0" fillId="0" borderId="3" xfId="0" applyBorder="1" applyAlignment="1">
      <alignment horizontal="center" textRotation="90"/>
    </xf>
    <xf numFmtId="0" fontId="0" fillId="0" borderId="5" xfId="0" applyBorder="1" applyAlignment="1">
      <alignment horizontal="center" textRotation="90"/>
    </xf>
    <xf numFmtId="1" fontId="7" fillId="0" borderId="22" xfId="0" applyNumberFormat="1" applyFont="1" applyBorder="1" applyAlignment="1">
      <alignment horizontal="center" textRotation="90" wrapText="1"/>
    </xf>
    <xf numFmtId="1" fontId="7" fillId="0" borderId="6" xfId="0" applyNumberFormat="1" applyFont="1" applyBorder="1" applyAlignment="1">
      <alignment horizontal="center" textRotation="90"/>
    </xf>
    <xf numFmtId="1" fontId="7" fillId="0" borderId="7" xfId="0" applyNumberFormat="1" applyFont="1" applyBorder="1" applyAlignment="1">
      <alignment horizontal="center" textRotation="90"/>
    </xf>
    <xf numFmtId="0" fontId="7" fillId="8" borderId="23" xfId="0" applyFont="1" applyFill="1" applyBorder="1" applyAlignment="1">
      <alignment horizontal="center" textRotation="90"/>
    </xf>
    <xf numFmtId="0" fontId="7" fillId="8" borderId="13" xfId="0" applyFont="1" applyFill="1" applyBorder="1" applyAlignment="1">
      <alignment horizontal="center" textRotation="90"/>
    </xf>
    <xf numFmtId="16" fontId="7" fillId="0" borderId="21" xfId="0" applyNumberFormat="1" applyFont="1" applyBorder="1" applyAlignment="1">
      <alignment horizontal="center" textRotation="90"/>
    </xf>
    <xf numFmtId="0" fontId="7" fillId="5" borderId="21" xfId="0" applyFont="1" applyFill="1" applyBorder="1" applyAlignment="1">
      <alignment horizontal="center" textRotation="90" wrapText="1"/>
    </xf>
    <xf numFmtId="0" fontId="7" fillId="5" borderId="3" xfId="0" applyFont="1" applyFill="1" applyBorder="1" applyAlignment="1">
      <alignment horizontal="center" textRotation="90"/>
    </xf>
    <xf numFmtId="0" fontId="7" fillId="5" borderId="5" xfId="0" applyFont="1" applyFill="1" applyBorder="1" applyAlignment="1">
      <alignment horizontal="center" textRotation="90"/>
    </xf>
    <xf numFmtId="0" fontId="7" fillId="2" borderId="21" xfId="0" applyFont="1" applyFill="1" applyBorder="1" applyAlignment="1">
      <alignment horizontal="center" textRotation="90" wrapText="1"/>
    </xf>
    <xf numFmtId="0" fontId="7" fillId="2" borderId="3" xfId="0" applyFont="1" applyFill="1" applyBorder="1" applyAlignment="1">
      <alignment horizontal="center" textRotation="90" wrapText="1"/>
    </xf>
    <xf numFmtId="0" fontId="7" fillId="2" borderId="5" xfId="0" applyFont="1" applyFill="1" applyBorder="1" applyAlignment="1">
      <alignment horizontal="center" textRotation="90" wrapText="1"/>
    </xf>
    <xf numFmtId="0" fontId="11" fillId="0" borderId="0" xfId="1" applyAlignment="1" applyProtection="1">
      <alignment horizontal="left"/>
    </xf>
    <xf numFmtId="0" fontId="7" fillId="4" borderId="3" xfId="0" applyFont="1" applyFill="1" applyBorder="1" applyAlignment="1">
      <alignment horizontal="center" textRotation="90" wrapText="1"/>
    </xf>
    <xf numFmtId="0" fontId="7" fillId="4" borderId="5" xfId="0" applyFont="1" applyFill="1" applyBorder="1" applyAlignment="1">
      <alignment horizontal="center" textRotation="90" wrapText="1"/>
    </xf>
    <xf numFmtId="0" fontId="7" fillId="0" borderId="24" xfId="0" applyFont="1" applyBorder="1" applyAlignment="1">
      <alignment horizontal="center" textRotation="90"/>
    </xf>
    <xf numFmtId="0" fontId="7" fillId="0" borderId="14" xfId="0" applyFont="1" applyBorder="1" applyAlignment="1">
      <alignment horizontal="center" textRotation="90"/>
    </xf>
    <xf numFmtId="0" fontId="0" fillId="0" borderId="25" xfId="0" applyBorder="1" applyAlignment="1">
      <alignment horizontal="center"/>
    </xf>
    <xf numFmtId="0" fontId="0" fillId="0" borderId="10" xfId="0" applyBorder="1" applyAlignment="1">
      <alignment horizontal="center"/>
    </xf>
    <xf numFmtId="0" fontId="7" fillId="7" borderId="21" xfId="0" applyFont="1" applyFill="1" applyBorder="1" applyAlignment="1">
      <alignment horizontal="center" textRotation="90" wrapText="1"/>
    </xf>
    <xf numFmtId="0" fontId="7" fillId="7" borderId="3" xfId="0" applyFont="1" applyFill="1" applyBorder="1" applyAlignment="1">
      <alignment horizontal="center" textRotation="90"/>
    </xf>
    <xf numFmtId="0" fontId="7" fillId="7" borderId="5" xfId="0" applyFont="1" applyFill="1" applyBorder="1" applyAlignment="1">
      <alignment horizontal="center" textRotation="90"/>
    </xf>
    <xf numFmtId="0" fontId="7" fillId="0" borderId="38" xfId="0" applyFont="1" applyBorder="1" applyAlignment="1">
      <alignment horizontal="center"/>
    </xf>
    <xf numFmtId="0" fontId="7" fillId="0" borderId="39" xfId="0" applyFont="1" applyBorder="1" applyAlignment="1">
      <alignment horizontal="center"/>
    </xf>
    <xf numFmtId="0" fontId="7" fillId="0" borderId="29" xfId="0"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22"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3" xfId="0" applyBorder="1" applyAlignment="1">
      <alignment horizontal="center"/>
    </xf>
    <xf numFmtId="0" fontId="7" fillId="2" borderId="3" xfId="0" applyFont="1" applyFill="1" applyBorder="1" applyAlignment="1">
      <alignment horizontal="center" textRotation="90"/>
    </xf>
    <xf numFmtId="0" fontId="7" fillId="2" borderId="5" xfId="0" applyFont="1" applyFill="1" applyBorder="1" applyAlignment="1">
      <alignment horizontal="center" textRotation="90"/>
    </xf>
    <xf numFmtId="0" fontId="3" fillId="0" borderId="1" xfId="0" applyFont="1" applyBorder="1" applyAlignment="1">
      <alignment horizontal="center"/>
    </xf>
    <xf numFmtId="0" fontId="4" fillId="0" borderId="1" xfId="0" applyFont="1" applyBorder="1" applyAlignment="1">
      <alignment horizontal="center" textRotation="90"/>
    </xf>
    <xf numFmtId="0" fontId="4" fillId="0" borderId="1" xfId="0" applyFont="1" applyBorder="1" applyAlignment="1">
      <alignment horizontal="center" vertical="center"/>
    </xf>
    <xf numFmtId="0" fontId="6" fillId="0" borderId="1" xfId="0" applyFont="1" applyBorder="1" applyAlignment="1">
      <alignment horizontal="center" textRotation="90"/>
    </xf>
    <xf numFmtId="0" fontId="6" fillId="0" borderId="1" xfId="0" applyFont="1" applyBorder="1" applyAlignment="1">
      <alignment horizontal="center" wrapText="1"/>
    </xf>
    <xf numFmtId="0" fontId="6" fillId="0" borderId="1" xfId="0" applyFont="1" applyBorder="1" applyAlignment="1">
      <alignment horizontal="center" textRotation="90" wrapText="1"/>
    </xf>
  </cellXfs>
  <cellStyles count="2">
    <cellStyle name="Hyperlink" xfId="1" builtinId="8"/>
    <cellStyle name="Normal" xfId="0" builtinId="0"/>
  </cellStyles>
  <dxfs count="0"/>
  <tableStyles count="0" defaultTableStyle="TableStyleMedium9" defaultPivotStyle="PivotStyleLight16"/>
  <colors>
    <mruColors>
      <color rgb="FFF0FFB7"/>
      <color rgb="FFFF5050"/>
      <color rgb="FFFF99CC"/>
      <color rgb="FFFF66CC"/>
      <color rgb="FFCC9900"/>
      <color rgb="FFFFFF00"/>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ndjelkovici282@gmail.com" TargetMode="External"/><Relationship Id="rId13" Type="http://schemas.openxmlformats.org/officeDocument/2006/relationships/hyperlink" Target="mailto:katarinadimitrijevic10@gmail.com" TargetMode="External"/><Relationship Id="rId3" Type="http://schemas.openxmlformats.org/officeDocument/2006/relationships/hyperlink" Target="mailto:ziv.minja994@gmail.com" TargetMode="External"/><Relationship Id="rId7" Type="http://schemas.openxmlformats.org/officeDocument/2006/relationships/hyperlink" Target="mailto:nata.dadi@gmail.com" TargetMode="External"/><Relationship Id="rId12" Type="http://schemas.openxmlformats.org/officeDocument/2006/relationships/hyperlink" Target="mailto:slatkamala@hot.mail.com," TargetMode="External"/><Relationship Id="rId17" Type="http://schemas.openxmlformats.org/officeDocument/2006/relationships/comments" Target="../comments1.xml"/><Relationship Id="rId2" Type="http://schemas.openxmlformats.org/officeDocument/2006/relationships/hyperlink" Target="mailto:marijalazic1304@gmail.com" TargetMode="External"/><Relationship Id="rId16" Type="http://schemas.openxmlformats.org/officeDocument/2006/relationships/vmlDrawing" Target="../drawings/vmlDrawing1.vml"/><Relationship Id="rId1" Type="http://schemas.openxmlformats.org/officeDocument/2006/relationships/hyperlink" Target="mailto:milica95018@gmail.com" TargetMode="External"/><Relationship Id="rId6" Type="http://schemas.openxmlformats.org/officeDocument/2006/relationships/hyperlink" Target="mailto:miljana.rakic.995@gmail.com" TargetMode="External"/><Relationship Id="rId11" Type="http://schemas.openxmlformats.org/officeDocument/2006/relationships/hyperlink" Target="mailto:stankovic.tamara89@gmail.com" TargetMode="External"/><Relationship Id="rId5" Type="http://schemas.openxmlformats.org/officeDocument/2006/relationships/hyperlink" Target="mailto:jelenadragovic95@gmail.com" TargetMode="External"/><Relationship Id="rId15" Type="http://schemas.openxmlformats.org/officeDocument/2006/relationships/printerSettings" Target="../printerSettings/printerSettings1.bin"/><Relationship Id="rId10" Type="http://schemas.openxmlformats.org/officeDocument/2006/relationships/hyperlink" Target="mailto:marija9595m@gmail.com" TargetMode="External"/><Relationship Id="rId4" Type="http://schemas.openxmlformats.org/officeDocument/2006/relationships/hyperlink" Target="mailto:79bokica@gmail.com" TargetMode="External"/><Relationship Id="rId9" Type="http://schemas.openxmlformats.org/officeDocument/2006/relationships/hyperlink" Target="mailto:slatkamala@hotmail.com" TargetMode="External"/><Relationship Id="rId14" Type="http://schemas.openxmlformats.org/officeDocument/2006/relationships/hyperlink" Target="mailto:andrijanazivkovic95@gmail.com" TargetMode="External"/></Relationships>
</file>

<file path=xl/worksheets/sheet1.xml><?xml version="1.0" encoding="utf-8"?>
<worksheet xmlns="http://schemas.openxmlformats.org/spreadsheetml/2006/main" xmlns:r="http://schemas.openxmlformats.org/officeDocument/2006/relationships">
  <dimension ref="A2:AN42"/>
  <sheetViews>
    <sheetView tabSelected="1" topLeftCell="A22" zoomScale="90" zoomScaleNormal="90" workbookViewId="0">
      <selection activeCell="B37" sqref="B37:AE40"/>
    </sheetView>
  </sheetViews>
  <sheetFormatPr defaultRowHeight="15"/>
  <cols>
    <col min="1" max="1" width="10.5703125" customWidth="1"/>
    <col min="2" max="2" width="29.42578125" customWidth="1"/>
    <col min="3" max="3" width="11" customWidth="1"/>
    <col min="4" max="12" width="4.7109375" customWidth="1"/>
    <col min="13" max="14" width="4.7109375" hidden="1" customWidth="1"/>
    <col min="15" max="21" width="4.7109375" customWidth="1"/>
    <col min="22" max="22" width="4.7109375" style="33" customWidth="1"/>
    <col min="23" max="31" width="4.7109375" customWidth="1"/>
    <col min="32" max="32" width="64.42578125" customWidth="1"/>
    <col min="33" max="33" width="36.85546875" customWidth="1"/>
  </cols>
  <sheetData>
    <row r="2" spans="1:33" ht="186" customHeight="1">
      <c r="A2" s="84" t="s">
        <v>217</v>
      </c>
      <c r="B2" s="85"/>
      <c r="C2" s="85"/>
      <c r="D2" s="85"/>
      <c r="E2" s="85"/>
      <c r="F2" s="85"/>
      <c r="G2" s="85"/>
      <c r="H2" s="85"/>
      <c r="I2" s="85"/>
      <c r="J2" s="85"/>
      <c r="K2" s="85"/>
      <c r="L2" s="85"/>
      <c r="M2" s="85"/>
      <c r="N2" s="85"/>
      <c r="O2" s="85"/>
      <c r="P2" s="85"/>
      <c r="Q2" s="85"/>
      <c r="R2" s="85"/>
      <c r="S2" s="85"/>
      <c r="T2" s="85"/>
      <c r="U2" s="85"/>
      <c r="V2" s="85"/>
      <c r="W2" s="85"/>
      <c r="X2" s="85"/>
      <c r="Y2" s="85"/>
    </row>
    <row r="3" spans="1:33" ht="21.75" thickBot="1">
      <c r="A3" s="1" t="s">
        <v>173</v>
      </c>
    </row>
    <row r="4" spans="1:33" ht="21" customHeight="1" thickTop="1">
      <c r="A4" s="27" t="s">
        <v>117</v>
      </c>
      <c r="B4" s="92" t="s">
        <v>190</v>
      </c>
      <c r="C4" s="93"/>
      <c r="D4" s="94"/>
      <c r="E4" s="81" t="s">
        <v>206</v>
      </c>
      <c r="F4" s="81" t="s">
        <v>207</v>
      </c>
      <c r="G4" s="81" t="s">
        <v>208</v>
      </c>
      <c r="H4" s="110" t="s">
        <v>209</v>
      </c>
      <c r="I4" s="81" t="s">
        <v>210</v>
      </c>
      <c r="J4" s="81" t="s">
        <v>211</v>
      </c>
      <c r="K4" s="81" t="s">
        <v>212</v>
      </c>
      <c r="L4" s="81" t="s">
        <v>213</v>
      </c>
      <c r="M4" s="114" t="s">
        <v>120</v>
      </c>
      <c r="N4" s="86" t="s">
        <v>121</v>
      </c>
      <c r="O4" s="89" t="s">
        <v>216</v>
      </c>
      <c r="P4" s="114" t="s">
        <v>214</v>
      </c>
      <c r="Q4" s="86" t="s">
        <v>123</v>
      </c>
      <c r="R4" s="111" t="s">
        <v>174</v>
      </c>
      <c r="S4" s="100" t="s">
        <v>122</v>
      </c>
      <c r="T4" s="81"/>
      <c r="U4" s="124" t="s">
        <v>116</v>
      </c>
      <c r="V4" s="105" t="s">
        <v>113</v>
      </c>
      <c r="W4" s="108" t="s">
        <v>114</v>
      </c>
      <c r="X4" s="81" t="s">
        <v>111</v>
      </c>
      <c r="Y4" s="120" t="s">
        <v>115</v>
      </c>
      <c r="Z4" s="108" t="s">
        <v>114</v>
      </c>
      <c r="AA4" s="81" t="s">
        <v>111</v>
      </c>
      <c r="AB4" s="120" t="s">
        <v>115</v>
      </c>
      <c r="AC4" s="122"/>
      <c r="AD4" s="134"/>
      <c r="AE4" s="132"/>
      <c r="AF4" s="95" t="s">
        <v>188</v>
      </c>
      <c r="AG4" s="127" t="s">
        <v>189</v>
      </c>
    </row>
    <row r="5" spans="1:33" ht="21" customHeight="1">
      <c r="A5" s="28" t="s">
        <v>118</v>
      </c>
      <c r="B5" s="98" t="s">
        <v>119</v>
      </c>
      <c r="C5" s="98"/>
      <c r="D5" s="99"/>
      <c r="E5" s="82"/>
      <c r="F5" s="82"/>
      <c r="G5" s="82"/>
      <c r="H5" s="82"/>
      <c r="I5" s="82"/>
      <c r="J5" s="82"/>
      <c r="K5" s="82"/>
      <c r="L5" s="82"/>
      <c r="M5" s="136"/>
      <c r="N5" s="87"/>
      <c r="O5" s="90"/>
      <c r="P5" s="115"/>
      <c r="Q5" s="118"/>
      <c r="R5" s="112"/>
      <c r="S5" s="101"/>
      <c r="T5" s="103"/>
      <c r="U5" s="125"/>
      <c r="V5" s="106"/>
      <c r="W5" s="109"/>
      <c r="X5" s="82"/>
      <c r="Y5" s="121"/>
      <c r="Z5" s="109"/>
      <c r="AA5" s="82"/>
      <c r="AB5" s="121"/>
      <c r="AC5" s="123"/>
      <c r="AD5" s="135"/>
      <c r="AE5" s="133"/>
      <c r="AF5" s="96"/>
      <c r="AG5" s="128"/>
    </row>
    <row r="6" spans="1:33" ht="37.5" customHeight="1" thickBot="1">
      <c r="A6" s="45"/>
      <c r="B6" s="46" t="s">
        <v>0</v>
      </c>
      <c r="C6" s="46" t="s">
        <v>1</v>
      </c>
      <c r="D6" s="47" t="s">
        <v>2</v>
      </c>
      <c r="E6" s="83"/>
      <c r="F6" s="83"/>
      <c r="G6" s="83"/>
      <c r="H6" s="83"/>
      <c r="I6" s="83"/>
      <c r="J6" s="83"/>
      <c r="K6" s="83"/>
      <c r="L6" s="83"/>
      <c r="M6" s="137"/>
      <c r="N6" s="88"/>
      <c r="O6" s="91"/>
      <c r="P6" s="116"/>
      <c r="Q6" s="119"/>
      <c r="R6" s="113"/>
      <c r="S6" s="102"/>
      <c r="T6" s="104"/>
      <c r="U6" s="126"/>
      <c r="V6" s="107"/>
      <c r="W6" s="109"/>
      <c r="X6" s="82"/>
      <c r="Y6" s="121"/>
      <c r="Z6" s="109"/>
      <c r="AA6" s="82"/>
      <c r="AB6" s="121"/>
      <c r="AC6" s="123"/>
      <c r="AD6" s="135"/>
      <c r="AE6" s="133"/>
      <c r="AF6" s="97"/>
      <c r="AG6" s="129"/>
    </row>
    <row r="7" spans="1:33" ht="15.75" thickTop="1">
      <c r="A7" s="80">
        <v>1</v>
      </c>
      <c r="B7" s="11" t="s">
        <v>126</v>
      </c>
      <c r="C7" s="11" t="s">
        <v>127</v>
      </c>
      <c r="D7" s="11"/>
      <c r="E7" s="11">
        <v>1</v>
      </c>
      <c r="F7" s="11"/>
      <c r="G7" s="11"/>
      <c r="H7" s="11"/>
      <c r="I7" s="11"/>
      <c r="J7" s="11"/>
      <c r="K7" s="11">
        <v>1</v>
      </c>
      <c r="L7" s="11">
        <v>1</v>
      </c>
      <c r="M7" s="13"/>
      <c r="N7" s="15"/>
      <c r="O7" s="75"/>
      <c r="P7" s="13">
        <f>SUM(E7:L7)</f>
        <v>3</v>
      </c>
      <c r="Q7" s="15">
        <f>P7*10/7</f>
        <v>4.2857142857142856</v>
      </c>
      <c r="R7" s="17">
        <v>10</v>
      </c>
      <c r="S7" s="19">
        <v>10</v>
      </c>
      <c r="T7" s="12"/>
      <c r="U7" s="29"/>
      <c r="V7" s="38">
        <f>SUM(Q7:S7)</f>
        <v>24.285714285714285</v>
      </c>
      <c r="W7" s="39"/>
      <c r="X7" s="40">
        <f>V7+W7</f>
        <v>24.285714285714285</v>
      </c>
      <c r="Y7" s="41">
        <f>IF(X7="","",IF(X7&gt;50,IF(X7&gt;60,IF(X7&gt;70,IF(X7&gt;80,IF(X7&gt;90,10,9),8),7),6),5))</f>
        <v>5</v>
      </c>
      <c r="Z7" s="23"/>
      <c r="AA7" s="12"/>
      <c r="AB7" s="24"/>
      <c r="AC7" s="21"/>
      <c r="AD7" s="12"/>
      <c r="AE7" s="48"/>
      <c r="AF7" s="23" t="s">
        <v>176</v>
      </c>
      <c r="AG7" s="69" t="s">
        <v>202</v>
      </c>
    </row>
    <row r="8" spans="1:33">
      <c r="A8" s="79">
        <v>2</v>
      </c>
      <c r="B8" s="2" t="s">
        <v>128</v>
      </c>
      <c r="C8" s="2" t="s">
        <v>129</v>
      </c>
      <c r="D8" s="2"/>
      <c r="E8" s="2">
        <v>1</v>
      </c>
      <c r="F8" s="2"/>
      <c r="G8" s="2"/>
      <c r="H8" s="2"/>
      <c r="I8" s="2"/>
      <c r="J8" s="2"/>
      <c r="K8" s="2">
        <v>1</v>
      </c>
      <c r="L8" s="2">
        <v>1</v>
      </c>
      <c r="M8" s="14"/>
      <c r="N8" s="16"/>
      <c r="O8" s="76"/>
      <c r="P8" s="14">
        <f t="shared" ref="P8:P30" si="0">SUM(E8:L8)</f>
        <v>3</v>
      </c>
      <c r="Q8" s="16">
        <f t="shared" ref="Q8:Q30" si="1">P8*10/7</f>
        <v>4.2857142857142856</v>
      </c>
      <c r="R8" s="18">
        <v>10</v>
      </c>
      <c r="S8" s="20">
        <v>10</v>
      </c>
      <c r="T8" s="2"/>
      <c r="U8" s="30"/>
      <c r="V8" s="34">
        <f t="shared" ref="V8:V30" si="2">SUM(Q8:S8)</f>
        <v>24.285714285714285</v>
      </c>
      <c r="W8" s="42"/>
      <c r="X8" s="43">
        <f t="shared" ref="X8:X30" si="3">V8+W8</f>
        <v>24.285714285714285</v>
      </c>
      <c r="Y8" s="44">
        <f t="shared" ref="Y8:Y30" si="4">IF(X8="","",IF(X8&gt;50,IF(X8&gt;60,IF(X8&gt;70,IF(X8&gt;80,IF(X8&gt;90,10,9),8),7),6),5))</f>
        <v>5</v>
      </c>
      <c r="Z8" s="25"/>
      <c r="AA8" s="2"/>
      <c r="AB8" s="26"/>
      <c r="AC8" s="22"/>
      <c r="AD8" s="2"/>
      <c r="AE8" s="49"/>
      <c r="AF8" s="25" t="s">
        <v>177</v>
      </c>
      <c r="AG8" s="70" t="s">
        <v>199</v>
      </c>
    </row>
    <row r="9" spans="1:33">
      <c r="A9" s="2">
        <v>3</v>
      </c>
      <c r="B9" s="14" t="s">
        <v>130</v>
      </c>
      <c r="C9" s="2" t="s">
        <v>131</v>
      </c>
      <c r="D9" s="2"/>
      <c r="E9" s="2">
        <v>1</v>
      </c>
      <c r="F9" s="2"/>
      <c r="G9" s="2">
        <v>1</v>
      </c>
      <c r="H9" s="2">
        <v>1</v>
      </c>
      <c r="I9" s="2"/>
      <c r="J9" s="2"/>
      <c r="K9" s="2"/>
      <c r="L9" s="2"/>
      <c r="M9" s="14"/>
      <c r="N9" s="16"/>
      <c r="O9" s="76"/>
      <c r="P9" s="14">
        <f t="shared" si="0"/>
        <v>3</v>
      </c>
      <c r="Q9" s="16">
        <f t="shared" si="1"/>
        <v>4.2857142857142856</v>
      </c>
      <c r="R9" s="18"/>
      <c r="S9" s="20"/>
      <c r="T9" s="2"/>
      <c r="U9" s="30">
        <v>3</v>
      </c>
      <c r="V9" s="34">
        <f t="shared" si="2"/>
        <v>4.2857142857142856</v>
      </c>
      <c r="W9" s="42"/>
      <c r="X9" s="43">
        <f t="shared" si="3"/>
        <v>4.2857142857142856</v>
      </c>
      <c r="Y9" s="44">
        <f t="shared" si="4"/>
        <v>5</v>
      </c>
      <c r="Z9" s="25"/>
      <c r="AA9" s="2"/>
      <c r="AB9" s="26"/>
      <c r="AC9" s="22"/>
      <c r="AD9" s="2"/>
      <c r="AE9" s="49"/>
      <c r="AF9" s="25" t="s">
        <v>178</v>
      </c>
      <c r="AG9" s="68" t="s">
        <v>198</v>
      </c>
    </row>
    <row r="10" spans="1:33">
      <c r="A10" s="79">
        <v>4</v>
      </c>
      <c r="B10" s="2" t="s">
        <v>132</v>
      </c>
      <c r="C10" s="2" t="s">
        <v>133</v>
      </c>
      <c r="D10" s="2"/>
      <c r="E10" s="2"/>
      <c r="F10" s="2"/>
      <c r="G10" s="2"/>
      <c r="H10" s="2"/>
      <c r="I10" s="2"/>
      <c r="J10" s="2"/>
      <c r="K10" s="2">
        <v>1</v>
      </c>
      <c r="L10" s="2"/>
      <c r="M10" s="14"/>
      <c r="N10" s="16"/>
      <c r="O10" s="76"/>
      <c r="P10" s="14">
        <f t="shared" si="0"/>
        <v>1</v>
      </c>
      <c r="Q10" s="16">
        <f t="shared" si="1"/>
        <v>1.4285714285714286</v>
      </c>
      <c r="R10" s="18">
        <v>10</v>
      </c>
      <c r="S10" s="20">
        <v>10</v>
      </c>
      <c r="T10" s="2"/>
      <c r="U10" s="30">
        <v>2</v>
      </c>
      <c r="V10" s="34">
        <f t="shared" si="2"/>
        <v>21.428571428571431</v>
      </c>
      <c r="W10" s="42"/>
      <c r="X10" s="43">
        <f t="shared" si="3"/>
        <v>21.428571428571431</v>
      </c>
      <c r="Y10" s="44">
        <f t="shared" si="4"/>
        <v>5</v>
      </c>
      <c r="Z10" s="25"/>
      <c r="AA10" s="2"/>
      <c r="AB10" s="26"/>
      <c r="AC10" s="22"/>
      <c r="AD10" s="2"/>
      <c r="AE10" s="49"/>
      <c r="AF10" s="25" t="s">
        <v>179</v>
      </c>
      <c r="AG10" s="63" t="s">
        <v>197</v>
      </c>
    </row>
    <row r="11" spans="1:33">
      <c r="A11" s="79">
        <v>5</v>
      </c>
      <c r="B11" s="2" t="s">
        <v>134</v>
      </c>
      <c r="C11" s="2" t="s">
        <v>135</v>
      </c>
      <c r="D11" s="2"/>
      <c r="E11" s="2">
        <v>1</v>
      </c>
      <c r="F11" s="2"/>
      <c r="G11" s="2"/>
      <c r="H11" s="2"/>
      <c r="I11" s="2"/>
      <c r="J11" s="2"/>
      <c r="K11" s="2">
        <v>1</v>
      </c>
      <c r="L11" s="2"/>
      <c r="M11" s="14"/>
      <c r="N11" s="16"/>
      <c r="O11" s="76"/>
      <c r="P11" s="14">
        <f t="shared" si="0"/>
        <v>2</v>
      </c>
      <c r="Q11" s="16">
        <f t="shared" si="1"/>
        <v>2.8571428571428572</v>
      </c>
      <c r="R11" s="18">
        <v>10</v>
      </c>
      <c r="S11" s="20">
        <v>10</v>
      </c>
      <c r="T11" s="2"/>
      <c r="U11" s="30">
        <v>6</v>
      </c>
      <c r="V11" s="34">
        <f t="shared" si="2"/>
        <v>22.857142857142858</v>
      </c>
      <c r="W11" s="42"/>
      <c r="X11" s="43">
        <f t="shared" si="3"/>
        <v>22.857142857142858</v>
      </c>
      <c r="Y11" s="44">
        <f t="shared" si="4"/>
        <v>5</v>
      </c>
      <c r="Z11" s="25"/>
      <c r="AA11" s="2"/>
      <c r="AB11" s="26"/>
      <c r="AC11" s="22"/>
      <c r="AD11" s="2"/>
      <c r="AE11" s="49"/>
      <c r="AF11" s="25" t="s">
        <v>180</v>
      </c>
      <c r="AG11" s="65" t="s">
        <v>175</v>
      </c>
    </row>
    <row r="12" spans="1:33">
      <c r="A12" s="2">
        <v>6</v>
      </c>
      <c r="B12" s="14" t="s">
        <v>136</v>
      </c>
      <c r="C12" s="2" t="s">
        <v>137</v>
      </c>
      <c r="D12" s="2"/>
      <c r="E12" s="2"/>
      <c r="F12" s="2">
        <v>1</v>
      </c>
      <c r="G12" s="2"/>
      <c r="H12" s="2"/>
      <c r="I12" s="2"/>
      <c r="J12" s="2"/>
      <c r="K12" s="2"/>
      <c r="L12" s="2">
        <v>1</v>
      </c>
      <c r="M12" s="14"/>
      <c r="N12" s="16"/>
      <c r="O12" s="76"/>
      <c r="P12" s="14">
        <f t="shared" si="0"/>
        <v>2</v>
      </c>
      <c r="Q12" s="16">
        <f t="shared" si="1"/>
        <v>2.8571428571428572</v>
      </c>
      <c r="R12" s="18"/>
      <c r="S12" s="20"/>
      <c r="T12" s="2"/>
      <c r="U12" s="30"/>
      <c r="V12" s="34">
        <f t="shared" si="2"/>
        <v>2.8571428571428572</v>
      </c>
      <c r="W12" s="42"/>
      <c r="X12" s="43">
        <f t="shared" si="3"/>
        <v>2.8571428571428572</v>
      </c>
      <c r="Y12" s="44">
        <f t="shared" si="4"/>
        <v>5</v>
      </c>
      <c r="Z12" s="25"/>
      <c r="AA12" s="2"/>
      <c r="AB12" s="26"/>
      <c r="AC12" s="22"/>
      <c r="AD12" s="2"/>
      <c r="AE12" s="49"/>
      <c r="AF12" s="25" t="s">
        <v>181</v>
      </c>
      <c r="AG12" s="65" t="s">
        <v>203</v>
      </c>
    </row>
    <row r="13" spans="1:33">
      <c r="A13" s="79">
        <v>7</v>
      </c>
      <c r="B13" s="2" t="s">
        <v>138</v>
      </c>
      <c r="C13" s="2" t="s">
        <v>139</v>
      </c>
      <c r="D13" s="2"/>
      <c r="E13" s="2"/>
      <c r="F13" s="2"/>
      <c r="G13" s="2"/>
      <c r="H13" s="2"/>
      <c r="I13" s="2"/>
      <c r="J13" s="2"/>
      <c r="K13" s="2"/>
      <c r="L13" s="2"/>
      <c r="M13" s="14"/>
      <c r="N13" s="16"/>
      <c r="O13" s="76">
        <v>1</v>
      </c>
      <c r="P13" s="14">
        <v>1</v>
      </c>
      <c r="Q13" s="16">
        <f t="shared" si="1"/>
        <v>1.4285714285714286</v>
      </c>
      <c r="R13" s="18">
        <v>5</v>
      </c>
      <c r="S13" s="20">
        <v>5</v>
      </c>
      <c r="T13" s="2"/>
      <c r="U13" s="30"/>
      <c r="V13" s="34">
        <f t="shared" si="2"/>
        <v>11.428571428571429</v>
      </c>
      <c r="W13" s="42"/>
      <c r="X13" s="43">
        <f t="shared" si="3"/>
        <v>11.428571428571429</v>
      </c>
      <c r="Y13" s="44">
        <f t="shared" si="4"/>
        <v>5</v>
      </c>
      <c r="Z13" s="25"/>
      <c r="AA13" s="2"/>
      <c r="AB13" s="26"/>
      <c r="AC13" s="22"/>
      <c r="AD13" s="2"/>
      <c r="AE13" s="49"/>
      <c r="AF13" s="25" t="s">
        <v>182</v>
      </c>
      <c r="AG13" s="72" t="s">
        <v>215</v>
      </c>
    </row>
    <row r="14" spans="1:33">
      <c r="A14" s="2">
        <v>8</v>
      </c>
      <c r="B14" s="73" t="s">
        <v>140</v>
      </c>
      <c r="C14" s="2" t="s">
        <v>141</v>
      </c>
      <c r="D14" s="2"/>
      <c r="E14" s="2"/>
      <c r="F14" s="2"/>
      <c r="G14" s="2"/>
      <c r="H14" s="2"/>
      <c r="I14" s="2"/>
      <c r="J14" s="2"/>
      <c r="K14" s="2"/>
      <c r="L14" s="2"/>
      <c r="M14" s="14"/>
      <c r="N14" s="16"/>
      <c r="O14" s="76"/>
      <c r="P14" s="73">
        <f t="shared" si="0"/>
        <v>0</v>
      </c>
      <c r="Q14" s="16">
        <f t="shared" si="1"/>
        <v>0</v>
      </c>
      <c r="R14" s="18"/>
      <c r="S14" s="20"/>
      <c r="T14" s="2"/>
      <c r="U14" s="30"/>
      <c r="V14" s="34">
        <f t="shared" si="2"/>
        <v>0</v>
      </c>
      <c r="W14" s="42"/>
      <c r="X14" s="43">
        <f t="shared" si="3"/>
        <v>0</v>
      </c>
      <c r="Y14" s="44">
        <f t="shared" si="4"/>
        <v>5</v>
      </c>
      <c r="Z14" s="25"/>
      <c r="AA14" s="2"/>
      <c r="AB14" s="26"/>
      <c r="AC14" s="22"/>
      <c r="AD14" s="2"/>
      <c r="AE14" s="49"/>
      <c r="AF14" s="25" t="s">
        <v>183</v>
      </c>
      <c r="AG14" s="65" t="s">
        <v>194</v>
      </c>
    </row>
    <row r="15" spans="1:33">
      <c r="A15" s="79">
        <v>9</v>
      </c>
      <c r="B15" s="2" t="s">
        <v>142</v>
      </c>
      <c r="C15" s="2" t="s">
        <v>143</v>
      </c>
      <c r="D15" s="2"/>
      <c r="E15" s="2">
        <v>1</v>
      </c>
      <c r="F15" s="2">
        <v>1</v>
      </c>
      <c r="G15" s="2"/>
      <c r="H15" s="2"/>
      <c r="I15" s="2"/>
      <c r="J15" s="2">
        <v>1</v>
      </c>
      <c r="K15" s="2"/>
      <c r="L15" s="2">
        <v>1</v>
      </c>
      <c r="M15" s="14"/>
      <c r="N15" s="16"/>
      <c r="O15" s="76"/>
      <c r="P15" s="14">
        <f t="shared" si="0"/>
        <v>4</v>
      </c>
      <c r="Q15" s="16">
        <f t="shared" si="1"/>
        <v>5.7142857142857144</v>
      </c>
      <c r="R15" s="18">
        <v>10</v>
      </c>
      <c r="S15" s="20">
        <v>10</v>
      </c>
      <c r="T15" s="2"/>
      <c r="U15" s="30">
        <v>6</v>
      </c>
      <c r="V15" s="34">
        <f t="shared" si="2"/>
        <v>25.714285714285715</v>
      </c>
      <c r="W15" s="42"/>
      <c r="X15" s="43">
        <f t="shared" si="3"/>
        <v>25.714285714285715</v>
      </c>
      <c r="Y15" s="44">
        <f t="shared" si="4"/>
        <v>5</v>
      </c>
      <c r="Z15" s="25"/>
      <c r="AA15" s="2"/>
      <c r="AB15" s="26"/>
      <c r="AC15" s="22"/>
      <c r="AD15" s="2"/>
      <c r="AE15" s="49"/>
      <c r="AF15" s="25" t="s">
        <v>184</v>
      </c>
      <c r="AG15" s="65" t="s">
        <v>196</v>
      </c>
    </row>
    <row r="16" spans="1:33">
      <c r="A16" s="79">
        <v>10</v>
      </c>
      <c r="B16" s="2" t="s">
        <v>144</v>
      </c>
      <c r="C16" s="2" t="s">
        <v>145</v>
      </c>
      <c r="D16" s="2"/>
      <c r="E16" s="2"/>
      <c r="F16" s="2">
        <v>1</v>
      </c>
      <c r="G16" s="2"/>
      <c r="H16" s="2"/>
      <c r="I16" s="2"/>
      <c r="J16" s="2"/>
      <c r="K16" s="2"/>
      <c r="L16" s="2">
        <v>1</v>
      </c>
      <c r="M16" s="14"/>
      <c r="N16" s="16"/>
      <c r="O16" s="76"/>
      <c r="P16" s="14">
        <f t="shared" si="0"/>
        <v>2</v>
      </c>
      <c r="Q16" s="16">
        <f t="shared" si="1"/>
        <v>2.8571428571428572</v>
      </c>
      <c r="R16" s="18"/>
      <c r="S16" s="20">
        <v>10</v>
      </c>
      <c r="T16" s="2"/>
      <c r="U16" s="30"/>
      <c r="V16" s="34">
        <f t="shared" si="2"/>
        <v>12.857142857142858</v>
      </c>
      <c r="W16" s="42"/>
      <c r="X16" s="43">
        <f t="shared" si="3"/>
        <v>12.857142857142858</v>
      </c>
      <c r="Y16" s="44">
        <f t="shared" si="4"/>
        <v>5</v>
      </c>
      <c r="Z16" s="25"/>
      <c r="AA16" s="2"/>
      <c r="AB16" s="26"/>
      <c r="AC16" s="22"/>
      <c r="AD16" s="2"/>
      <c r="AE16" s="49"/>
      <c r="AF16" s="25" t="s">
        <v>185</v>
      </c>
      <c r="AG16" s="63"/>
    </row>
    <row r="17" spans="1:33">
      <c r="A17" s="2">
        <v>11</v>
      </c>
      <c r="B17" s="73" t="s">
        <v>146</v>
      </c>
      <c r="C17" s="2" t="s">
        <v>147</v>
      </c>
      <c r="D17" s="2"/>
      <c r="E17" s="2"/>
      <c r="F17" s="2"/>
      <c r="G17" s="2"/>
      <c r="H17" s="2"/>
      <c r="I17" s="2"/>
      <c r="J17" s="2"/>
      <c r="K17" s="2"/>
      <c r="L17" s="2"/>
      <c r="M17" s="14"/>
      <c r="N17" s="16"/>
      <c r="O17" s="76"/>
      <c r="P17" s="73">
        <f t="shared" si="0"/>
        <v>0</v>
      </c>
      <c r="Q17" s="16">
        <f t="shared" si="1"/>
        <v>0</v>
      </c>
      <c r="R17" s="18"/>
      <c r="S17" s="20"/>
      <c r="T17" s="2"/>
      <c r="U17" s="30"/>
      <c r="V17" s="34">
        <f t="shared" si="2"/>
        <v>0</v>
      </c>
      <c r="W17" s="42"/>
      <c r="X17" s="43">
        <f t="shared" si="3"/>
        <v>0</v>
      </c>
      <c r="Y17" s="44">
        <f t="shared" si="4"/>
        <v>5</v>
      </c>
      <c r="Z17" s="25"/>
      <c r="AA17" s="2"/>
      <c r="AB17" s="26"/>
      <c r="AC17" s="22"/>
      <c r="AD17" s="2"/>
      <c r="AE17" s="49"/>
      <c r="AF17" s="25" t="s">
        <v>186</v>
      </c>
      <c r="AG17" s="63"/>
    </row>
    <row r="18" spans="1:33">
      <c r="A18" s="79">
        <v>12</v>
      </c>
      <c r="B18" s="2" t="s">
        <v>148</v>
      </c>
      <c r="C18" s="2" t="s">
        <v>149</v>
      </c>
      <c r="D18" s="2"/>
      <c r="E18" s="2"/>
      <c r="F18" s="2"/>
      <c r="G18" s="2"/>
      <c r="H18" s="2"/>
      <c r="I18" s="2"/>
      <c r="J18" s="2"/>
      <c r="K18" s="2">
        <v>1</v>
      </c>
      <c r="L18" s="2"/>
      <c r="M18" s="14"/>
      <c r="N18" s="16"/>
      <c r="O18" s="76"/>
      <c r="P18" s="14">
        <f t="shared" si="0"/>
        <v>1</v>
      </c>
      <c r="Q18" s="16">
        <f t="shared" si="1"/>
        <v>1.4285714285714286</v>
      </c>
      <c r="R18" s="18"/>
      <c r="S18" s="20">
        <v>10</v>
      </c>
      <c r="T18" s="2"/>
      <c r="U18" s="30"/>
      <c r="V18" s="34">
        <f t="shared" si="2"/>
        <v>11.428571428571429</v>
      </c>
      <c r="W18" s="42"/>
      <c r="X18" s="43">
        <f t="shared" si="3"/>
        <v>11.428571428571429</v>
      </c>
      <c r="Y18" s="44">
        <f t="shared" si="4"/>
        <v>5</v>
      </c>
      <c r="Z18" s="25"/>
      <c r="AA18" s="2"/>
      <c r="AB18" s="26"/>
      <c r="AC18" s="22"/>
      <c r="AD18" s="2"/>
      <c r="AE18" s="49"/>
      <c r="AF18" s="25" t="s">
        <v>187</v>
      </c>
      <c r="AG18" s="65" t="s">
        <v>192</v>
      </c>
    </row>
    <row r="19" spans="1:33">
      <c r="A19" s="79">
        <v>13</v>
      </c>
      <c r="B19" s="2" t="s">
        <v>150</v>
      </c>
      <c r="C19" s="2" t="s">
        <v>151</v>
      </c>
      <c r="D19" s="2"/>
      <c r="E19" s="2">
        <v>1</v>
      </c>
      <c r="F19" s="2">
        <v>1</v>
      </c>
      <c r="G19" s="2">
        <v>1</v>
      </c>
      <c r="H19" s="2">
        <v>1</v>
      </c>
      <c r="I19" s="2"/>
      <c r="J19" s="2">
        <v>1</v>
      </c>
      <c r="K19" s="2"/>
      <c r="L19" s="2">
        <v>1</v>
      </c>
      <c r="M19" s="14"/>
      <c r="N19" s="16"/>
      <c r="O19" s="76"/>
      <c r="P19" s="14">
        <f t="shared" si="0"/>
        <v>6</v>
      </c>
      <c r="Q19" s="16">
        <f t="shared" si="1"/>
        <v>8.5714285714285712</v>
      </c>
      <c r="R19" s="18">
        <v>10</v>
      </c>
      <c r="S19" s="20">
        <v>10</v>
      </c>
      <c r="T19" s="2"/>
      <c r="U19" s="30">
        <v>3</v>
      </c>
      <c r="V19" s="34">
        <f t="shared" si="2"/>
        <v>28.571428571428569</v>
      </c>
      <c r="W19" s="42"/>
      <c r="X19" s="43">
        <f t="shared" si="3"/>
        <v>28.571428571428569</v>
      </c>
      <c r="Y19" s="44">
        <f t="shared" si="4"/>
        <v>5</v>
      </c>
      <c r="Z19" s="25"/>
      <c r="AA19" s="2"/>
      <c r="AB19" s="26"/>
      <c r="AC19" s="22"/>
      <c r="AD19" s="2"/>
      <c r="AE19" s="49"/>
      <c r="AF19" s="67" t="s">
        <v>205</v>
      </c>
      <c r="AG19" s="68" t="s">
        <v>200</v>
      </c>
    </row>
    <row r="20" spans="1:33">
      <c r="A20" s="2">
        <v>14</v>
      </c>
      <c r="B20" s="14" t="s">
        <v>50</v>
      </c>
      <c r="C20" s="2" t="s">
        <v>152</v>
      </c>
      <c r="D20" s="2"/>
      <c r="E20" s="2"/>
      <c r="F20" s="2">
        <v>1</v>
      </c>
      <c r="G20" s="2"/>
      <c r="H20" s="2">
        <v>1</v>
      </c>
      <c r="I20" s="2"/>
      <c r="J20" s="2"/>
      <c r="K20" s="2"/>
      <c r="L20" s="2"/>
      <c r="M20" s="14"/>
      <c r="N20" s="16"/>
      <c r="O20" s="76"/>
      <c r="P20" s="14">
        <f t="shared" si="0"/>
        <v>2</v>
      </c>
      <c r="Q20" s="16">
        <f t="shared" si="1"/>
        <v>2.8571428571428572</v>
      </c>
      <c r="R20" s="18"/>
      <c r="S20" s="20"/>
      <c r="T20" s="2"/>
      <c r="U20" s="30">
        <v>6</v>
      </c>
      <c r="V20" s="34">
        <f t="shared" si="2"/>
        <v>2.8571428571428572</v>
      </c>
      <c r="W20" s="42"/>
      <c r="X20" s="43">
        <f t="shared" si="3"/>
        <v>2.8571428571428572</v>
      </c>
      <c r="Y20" s="44">
        <f t="shared" si="4"/>
        <v>5</v>
      </c>
      <c r="Z20" s="25"/>
      <c r="AA20" s="2"/>
      <c r="AB20" s="26"/>
      <c r="AC20" s="22"/>
      <c r="AD20" s="2"/>
      <c r="AE20" s="49"/>
      <c r="AF20" s="25" t="s">
        <v>177</v>
      </c>
      <c r="AG20" s="63"/>
    </row>
    <row r="21" spans="1:33">
      <c r="A21" s="79">
        <v>15</v>
      </c>
      <c r="B21" s="2" t="s">
        <v>153</v>
      </c>
      <c r="C21" s="2" t="s">
        <v>154</v>
      </c>
      <c r="D21" s="2"/>
      <c r="E21" s="2"/>
      <c r="F21" s="2"/>
      <c r="G21" s="2"/>
      <c r="H21" s="2"/>
      <c r="I21" s="2"/>
      <c r="J21" s="2"/>
      <c r="K21" s="2">
        <v>1</v>
      </c>
      <c r="L21" s="2"/>
      <c r="M21" s="14"/>
      <c r="N21" s="16"/>
      <c r="O21" s="76"/>
      <c r="P21" s="14">
        <f t="shared" si="0"/>
        <v>1</v>
      </c>
      <c r="Q21" s="16">
        <f t="shared" si="1"/>
        <v>1.4285714285714286</v>
      </c>
      <c r="R21" s="18">
        <v>10</v>
      </c>
      <c r="S21" s="20">
        <v>10</v>
      </c>
      <c r="T21" s="2"/>
      <c r="U21" s="30">
        <v>2</v>
      </c>
      <c r="V21" s="34">
        <f t="shared" si="2"/>
        <v>21.428571428571431</v>
      </c>
      <c r="W21" s="42"/>
      <c r="X21" s="43">
        <f t="shared" si="3"/>
        <v>21.428571428571431</v>
      </c>
      <c r="Y21" s="44">
        <f t="shared" si="4"/>
        <v>5</v>
      </c>
      <c r="Z21" s="25"/>
      <c r="AA21" s="2"/>
      <c r="AB21" s="26"/>
      <c r="AC21" s="22"/>
      <c r="AD21" s="2"/>
      <c r="AE21" s="49"/>
      <c r="AF21" s="25" t="s">
        <v>178</v>
      </c>
      <c r="AG21" s="63"/>
    </row>
    <row r="22" spans="1:33">
      <c r="A22" s="79">
        <v>16</v>
      </c>
      <c r="B22" s="2" t="s">
        <v>155</v>
      </c>
      <c r="C22" s="2" t="s">
        <v>156</v>
      </c>
      <c r="D22" s="2"/>
      <c r="E22" s="2"/>
      <c r="F22" s="2"/>
      <c r="G22" s="2"/>
      <c r="H22" s="2">
        <v>1</v>
      </c>
      <c r="I22" s="2"/>
      <c r="J22" s="2"/>
      <c r="K22" s="2"/>
      <c r="L22" s="2"/>
      <c r="M22" s="14"/>
      <c r="N22" s="16"/>
      <c r="O22" s="76">
        <v>1</v>
      </c>
      <c r="P22" s="14">
        <f t="shared" si="0"/>
        <v>1</v>
      </c>
      <c r="Q22" s="16">
        <f t="shared" si="1"/>
        <v>1.4285714285714286</v>
      </c>
      <c r="R22" s="18"/>
      <c r="S22" s="20">
        <v>7</v>
      </c>
      <c r="T22" s="2"/>
      <c r="U22" s="30"/>
      <c r="V22" s="34">
        <f t="shared" si="2"/>
        <v>8.4285714285714288</v>
      </c>
      <c r="W22" s="42"/>
      <c r="X22" s="43">
        <f t="shared" si="3"/>
        <v>8.4285714285714288</v>
      </c>
      <c r="Y22" s="44">
        <f t="shared" si="4"/>
        <v>5</v>
      </c>
      <c r="Z22" s="25"/>
      <c r="AA22" s="2"/>
      <c r="AB22" s="26"/>
      <c r="AC22" s="22"/>
      <c r="AD22" s="2"/>
      <c r="AE22" s="49"/>
      <c r="AF22" s="78" t="s">
        <v>179</v>
      </c>
      <c r="AG22" s="63"/>
    </row>
    <row r="23" spans="1:33">
      <c r="A23" s="79">
        <v>17</v>
      </c>
      <c r="B23" s="2" t="s">
        <v>157</v>
      </c>
      <c r="C23" s="2" t="s">
        <v>158</v>
      </c>
      <c r="D23" s="2"/>
      <c r="E23" s="2"/>
      <c r="F23" s="2"/>
      <c r="G23" s="2"/>
      <c r="H23" s="2">
        <v>1</v>
      </c>
      <c r="I23" s="2"/>
      <c r="J23" s="2"/>
      <c r="K23" s="2"/>
      <c r="L23" s="2">
        <v>1</v>
      </c>
      <c r="M23" s="14"/>
      <c r="N23" s="16"/>
      <c r="O23" s="76"/>
      <c r="P23" s="14">
        <f t="shared" si="0"/>
        <v>2</v>
      </c>
      <c r="Q23" s="16">
        <f t="shared" si="1"/>
        <v>2.8571428571428572</v>
      </c>
      <c r="R23" s="18"/>
      <c r="S23" s="20">
        <v>10</v>
      </c>
      <c r="T23" s="2"/>
      <c r="U23" s="30"/>
      <c r="V23" s="34">
        <f t="shared" si="2"/>
        <v>12.857142857142858</v>
      </c>
      <c r="W23" s="42"/>
      <c r="X23" s="43">
        <f t="shared" si="3"/>
        <v>12.857142857142858</v>
      </c>
      <c r="Y23" s="44">
        <f t="shared" si="4"/>
        <v>5</v>
      </c>
      <c r="Z23" s="25"/>
      <c r="AA23" s="2"/>
      <c r="AB23" s="26"/>
      <c r="AC23" s="22"/>
      <c r="AD23" s="2"/>
      <c r="AE23" s="49"/>
      <c r="AF23" s="67" t="s">
        <v>180</v>
      </c>
      <c r="AG23" s="65" t="s">
        <v>191</v>
      </c>
    </row>
    <row r="24" spans="1:33">
      <c r="A24" s="2">
        <v>18</v>
      </c>
      <c r="B24" s="14" t="s">
        <v>159</v>
      </c>
      <c r="C24" s="2" t="s">
        <v>160</v>
      </c>
      <c r="D24" s="2"/>
      <c r="E24" s="2"/>
      <c r="F24" s="2">
        <v>1</v>
      </c>
      <c r="G24" s="2"/>
      <c r="H24" s="2"/>
      <c r="I24" s="2"/>
      <c r="J24" s="2"/>
      <c r="K24" s="2"/>
      <c r="L24" s="2"/>
      <c r="M24" s="14"/>
      <c r="N24" s="16"/>
      <c r="O24" s="76"/>
      <c r="P24" s="14">
        <f t="shared" si="0"/>
        <v>1</v>
      </c>
      <c r="Q24" s="16">
        <f t="shared" si="1"/>
        <v>1.4285714285714286</v>
      </c>
      <c r="R24" s="18"/>
      <c r="S24" s="20"/>
      <c r="T24" s="2"/>
      <c r="U24" s="30"/>
      <c r="V24" s="34">
        <f t="shared" si="2"/>
        <v>1.4285714285714286</v>
      </c>
      <c r="W24" s="42"/>
      <c r="X24" s="43">
        <f t="shared" si="3"/>
        <v>1.4285714285714286</v>
      </c>
      <c r="Y24" s="44">
        <f t="shared" si="4"/>
        <v>5</v>
      </c>
      <c r="Z24" s="25"/>
      <c r="AA24" s="2"/>
      <c r="AB24" s="26"/>
      <c r="AC24" s="22"/>
      <c r="AD24" s="2"/>
      <c r="AE24" s="49"/>
      <c r="AF24" s="25" t="s">
        <v>181</v>
      </c>
      <c r="AG24" s="63"/>
    </row>
    <row r="25" spans="1:33">
      <c r="A25" s="2">
        <v>19</v>
      </c>
      <c r="B25" s="14" t="s">
        <v>161</v>
      </c>
      <c r="C25" s="2" t="s">
        <v>162</v>
      </c>
      <c r="D25" s="2"/>
      <c r="E25" s="2">
        <v>1</v>
      </c>
      <c r="F25" s="2">
        <v>1</v>
      </c>
      <c r="G25" s="2">
        <v>1</v>
      </c>
      <c r="H25" s="2"/>
      <c r="I25" s="2"/>
      <c r="J25" s="2"/>
      <c r="K25" s="2"/>
      <c r="L25" s="2">
        <v>1</v>
      </c>
      <c r="M25" s="14"/>
      <c r="N25" s="16"/>
      <c r="O25" s="76"/>
      <c r="P25" s="14">
        <f t="shared" si="0"/>
        <v>4</v>
      </c>
      <c r="Q25" s="16">
        <f t="shared" si="1"/>
        <v>5.7142857142857144</v>
      </c>
      <c r="R25" s="18"/>
      <c r="S25" s="20"/>
      <c r="T25" s="2"/>
      <c r="U25" s="30">
        <v>5</v>
      </c>
      <c r="V25" s="34">
        <f t="shared" si="2"/>
        <v>5.7142857142857144</v>
      </c>
      <c r="W25" s="42"/>
      <c r="X25" s="43">
        <f t="shared" si="3"/>
        <v>5.7142857142857144</v>
      </c>
      <c r="Y25" s="44">
        <f t="shared" si="4"/>
        <v>5</v>
      </c>
      <c r="Z25" s="25"/>
      <c r="AA25" s="2"/>
      <c r="AB25" s="26"/>
      <c r="AC25" s="22"/>
      <c r="AD25" s="2"/>
      <c r="AE25" s="49"/>
      <c r="AF25" s="25" t="s">
        <v>182</v>
      </c>
      <c r="AG25" s="65" t="s">
        <v>193</v>
      </c>
    </row>
    <row r="26" spans="1:33">
      <c r="A26" s="2">
        <v>20</v>
      </c>
      <c r="B26" s="14" t="s">
        <v>163</v>
      </c>
      <c r="C26" s="2" t="s">
        <v>164</v>
      </c>
      <c r="D26" s="2"/>
      <c r="E26" s="2"/>
      <c r="F26" s="2"/>
      <c r="G26" s="2">
        <v>1</v>
      </c>
      <c r="H26" s="2"/>
      <c r="I26" s="2"/>
      <c r="J26" s="2"/>
      <c r="K26" s="2"/>
      <c r="L26" s="2">
        <v>1</v>
      </c>
      <c r="M26" s="14"/>
      <c r="N26" s="16"/>
      <c r="O26" s="76"/>
      <c r="P26" s="14">
        <f t="shared" si="0"/>
        <v>2</v>
      </c>
      <c r="Q26" s="16">
        <f t="shared" si="1"/>
        <v>2.8571428571428572</v>
      </c>
      <c r="R26" s="18"/>
      <c r="S26" s="20"/>
      <c r="T26" s="2"/>
      <c r="U26" s="30"/>
      <c r="V26" s="34">
        <f t="shared" si="2"/>
        <v>2.8571428571428572</v>
      </c>
      <c r="W26" s="42"/>
      <c r="X26" s="43">
        <f t="shared" si="3"/>
        <v>2.8571428571428572</v>
      </c>
      <c r="Y26" s="44">
        <f t="shared" si="4"/>
        <v>5</v>
      </c>
      <c r="Z26" s="25"/>
      <c r="AA26" s="2"/>
      <c r="AB26" s="26"/>
      <c r="AC26" s="22"/>
      <c r="AD26" s="2"/>
      <c r="AE26" s="49"/>
      <c r="AF26" s="67" t="s">
        <v>183</v>
      </c>
      <c r="AG26" s="65" t="s">
        <v>195</v>
      </c>
    </row>
    <row r="27" spans="1:33">
      <c r="A27" s="2">
        <v>21</v>
      </c>
      <c r="B27" s="14" t="s">
        <v>165</v>
      </c>
      <c r="C27" s="2" t="s">
        <v>166</v>
      </c>
      <c r="D27" s="2"/>
      <c r="E27" s="2"/>
      <c r="F27" s="2">
        <v>1</v>
      </c>
      <c r="G27" s="2">
        <v>1</v>
      </c>
      <c r="H27" s="2"/>
      <c r="I27" s="2"/>
      <c r="J27" s="2"/>
      <c r="K27" s="2"/>
      <c r="L27" s="2">
        <v>1</v>
      </c>
      <c r="M27" s="14"/>
      <c r="N27" s="16"/>
      <c r="O27" s="76"/>
      <c r="P27" s="14">
        <f t="shared" si="0"/>
        <v>3</v>
      </c>
      <c r="Q27" s="16">
        <f t="shared" si="1"/>
        <v>4.2857142857142856</v>
      </c>
      <c r="R27" s="18"/>
      <c r="S27" s="20"/>
      <c r="T27" s="2"/>
      <c r="U27" s="30">
        <v>3</v>
      </c>
      <c r="V27" s="34">
        <f t="shared" si="2"/>
        <v>4.2857142857142856</v>
      </c>
      <c r="W27" s="42"/>
      <c r="X27" s="43">
        <f t="shared" si="3"/>
        <v>4.2857142857142856</v>
      </c>
      <c r="Y27" s="44">
        <f t="shared" si="4"/>
        <v>5</v>
      </c>
      <c r="Z27" s="25"/>
      <c r="AA27" s="2"/>
      <c r="AB27" s="26"/>
      <c r="AC27" s="22"/>
      <c r="AD27" s="2"/>
      <c r="AE27" s="49"/>
      <c r="AF27" s="25" t="s">
        <v>184</v>
      </c>
      <c r="AG27" s="63"/>
    </row>
    <row r="28" spans="1:33">
      <c r="A28" s="2">
        <v>22</v>
      </c>
      <c r="B28" s="73" t="s">
        <v>167</v>
      </c>
      <c r="C28" s="2" t="s">
        <v>168</v>
      </c>
      <c r="D28" s="2"/>
      <c r="E28" s="2"/>
      <c r="F28" s="2"/>
      <c r="G28" s="2"/>
      <c r="H28" s="2"/>
      <c r="I28" s="2"/>
      <c r="J28" s="2"/>
      <c r="K28" s="2"/>
      <c r="L28" s="2"/>
      <c r="M28" s="14"/>
      <c r="N28" s="16"/>
      <c r="O28" s="76"/>
      <c r="P28" s="73">
        <f t="shared" si="0"/>
        <v>0</v>
      </c>
      <c r="Q28" s="16">
        <f t="shared" si="1"/>
        <v>0</v>
      </c>
      <c r="R28" s="18"/>
      <c r="S28" s="20"/>
      <c r="T28" s="2"/>
      <c r="U28" s="30"/>
      <c r="V28" s="34">
        <f t="shared" si="2"/>
        <v>0</v>
      </c>
      <c r="W28" s="42"/>
      <c r="X28" s="43">
        <f t="shared" si="3"/>
        <v>0</v>
      </c>
      <c r="Y28" s="44">
        <f t="shared" si="4"/>
        <v>5</v>
      </c>
      <c r="Z28" s="25"/>
      <c r="AA28" s="2"/>
      <c r="AB28" s="26"/>
      <c r="AC28" s="22"/>
      <c r="AD28" s="2"/>
      <c r="AE28" s="49"/>
      <c r="AF28" s="25" t="s">
        <v>185</v>
      </c>
      <c r="AG28" s="63"/>
    </row>
    <row r="29" spans="1:33">
      <c r="A29" s="79">
        <v>23</v>
      </c>
      <c r="B29" s="2" t="s">
        <v>169</v>
      </c>
      <c r="C29" s="2" t="s">
        <v>170</v>
      </c>
      <c r="D29" s="2"/>
      <c r="E29" s="2">
        <v>1</v>
      </c>
      <c r="F29" s="2"/>
      <c r="G29" s="2"/>
      <c r="H29" s="2"/>
      <c r="I29" s="2"/>
      <c r="J29" s="2">
        <v>1</v>
      </c>
      <c r="K29" s="2"/>
      <c r="L29" s="2">
        <v>1</v>
      </c>
      <c r="M29" s="14"/>
      <c r="N29" s="16"/>
      <c r="O29" s="76"/>
      <c r="P29" s="14">
        <f t="shared" si="0"/>
        <v>3</v>
      </c>
      <c r="Q29" s="16">
        <f t="shared" si="1"/>
        <v>4.2857142857142856</v>
      </c>
      <c r="R29" s="18">
        <v>10</v>
      </c>
      <c r="S29" s="20">
        <v>10</v>
      </c>
      <c r="T29" s="2"/>
      <c r="U29" s="30"/>
      <c r="V29" s="34">
        <f t="shared" si="2"/>
        <v>24.285714285714285</v>
      </c>
      <c r="W29" s="42"/>
      <c r="X29" s="43">
        <f t="shared" si="3"/>
        <v>24.285714285714285</v>
      </c>
      <c r="Y29" s="44">
        <f t="shared" si="4"/>
        <v>5</v>
      </c>
      <c r="Z29" s="25"/>
      <c r="AA29" s="2"/>
      <c r="AB29" s="26"/>
      <c r="AC29" s="22"/>
      <c r="AD29" s="2"/>
      <c r="AE29" s="49"/>
      <c r="AF29" s="25" t="s">
        <v>186</v>
      </c>
      <c r="AG29" s="71" t="s">
        <v>201</v>
      </c>
    </row>
    <row r="30" spans="1:33" ht="15.75" thickBot="1">
      <c r="A30" s="50">
        <v>24</v>
      </c>
      <c r="B30" s="74" t="s">
        <v>171</v>
      </c>
      <c r="C30" s="50" t="s">
        <v>172</v>
      </c>
      <c r="D30" s="50"/>
      <c r="E30" s="50"/>
      <c r="F30" s="50"/>
      <c r="G30" s="50"/>
      <c r="H30" s="50"/>
      <c r="I30" s="50"/>
      <c r="J30" s="50"/>
      <c r="K30" s="50"/>
      <c r="L30" s="50"/>
      <c r="M30" s="51"/>
      <c r="N30" s="52"/>
      <c r="O30" s="77"/>
      <c r="P30" s="74">
        <f t="shared" si="0"/>
        <v>0</v>
      </c>
      <c r="Q30" s="52">
        <f t="shared" si="1"/>
        <v>0</v>
      </c>
      <c r="R30" s="53"/>
      <c r="S30" s="54"/>
      <c r="T30" s="50"/>
      <c r="U30" s="55"/>
      <c r="V30" s="56">
        <f t="shared" si="2"/>
        <v>0</v>
      </c>
      <c r="W30" s="57"/>
      <c r="X30" s="58">
        <f t="shared" si="3"/>
        <v>0</v>
      </c>
      <c r="Y30" s="59">
        <f t="shared" si="4"/>
        <v>5</v>
      </c>
      <c r="Z30" s="60"/>
      <c r="AA30" s="50"/>
      <c r="AB30" s="61"/>
      <c r="AC30" s="62"/>
      <c r="AD30" s="50"/>
      <c r="AE30" s="61"/>
      <c r="AF30" s="60" t="s">
        <v>187</v>
      </c>
      <c r="AG30" s="64"/>
    </row>
    <row r="31" spans="1:33" ht="15.75" thickTop="1">
      <c r="L31" t="s">
        <v>111</v>
      </c>
      <c r="M31">
        <f>COUNT(M7:M30)</f>
        <v>0</v>
      </c>
      <c r="N31">
        <f>COUNT(N7:N30)</f>
        <v>0</v>
      </c>
      <c r="Q31">
        <f>COUNTIF(Q7:Q30,"&gt;0")</f>
        <v>20</v>
      </c>
      <c r="R31">
        <f t="shared" ref="R31:W31" si="5">COUNT(R7:R30)</f>
        <v>9</v>
      </c>
      <c r="S31">
        <f t="shared" si="5"/>
        <v>13</v>
      </c>
      <c r="T31">
        <f t="shared" si="5"/>
        <v>0</v>
      </c>
      <c r="U31">
        <f t="shared" si="5"/>
        <v>9</v>
      </c>
      <c r="V31" s="33">
        <f t="shared" si="5"/>
        <v>24</v>
      </c>
      <c r="W31">
        <f t="shared" si="5"/>
        <v>0</v>
      </c>
      <c r="Y31" s="31">
        <f>COUNTIF(Y7:Y30,"&gt;5")</f>
        <v>0</v>
      </c>
    </row>
    <row r="32" spans="1:33">
      <c r="L32" t="s">
        <v>112</v>
      </c>
      <c r="M32" t="e">
        <f>SUM(M7:M30)/M31</f>
        <v>#DIV/0!</v>
      </c>
      <c r="N32" t="e">
        <f>SUM(N7:N30)/N31</f>
        <v>#DIV/0!</v>
      </c>
      <c r="R32">
        <f>SUM(R7:R30)/R31</f>
        <v>9.4444444444444446</v>
      </c>
      <c r="S32">
        <f>SUM(S7:S30)/S31</f>
        <v>9.384615384615385</v>
      </c>
      <c r="T32" t="e">
        <f>SUM(T7:T30)/T31</f>
        <v>#DIV/0!</v>
      </c>
      <c r="U32">
        <f>SUM(U7:U30)/U31</f>
        <v>4</v>
      </c>
      <c r="V32" s="33">
        <f>SUM(V7:V30)/V31</f>
        <v>11.422619047619046</v>
      </c>
      <c r="Y32" s="32"/>
    </row>
    <row r="33" spans="2:40">
      <c r="U33" t="s">
        <v>124</v>
      </c>
      <c r="V33" s="35">
        <f>COUNTIF(V7:V30,"&gt;50")</f>
        <v>0</v>
      </c>
    </row>
    <row r="34" spans="2:40">
      <c r="U34" t="s">
        <v>125</v>
      </c>
      <c r="V34" s="36">
        <f>COUNTIF(V7:V30,"&gt;40")-V33</f>
        <v>0</v>
      </c>
    </row>
    <row r="35" spans="2:40">
      <c r="V35" s="37"/>
    </row>
    <row r="36" spans="2:40">
      <c r="V36" s="37"/>
    </row>
    <row r="37" spans="2:40">
      <c r="B37" s="130" t="s">
        <v>218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row>
    <row r="38" spans="2:40">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row>
    <row r="39" spans="2: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row>
    <row r="40" spans="2:40" ht="102.75" customHeight="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row>
    <row r="41" spans="2:40">
      <c r="B41" s="66"/>
    </row>
    <row r="42" spans="2:40" ht="81.75" customHeight="1">
      <c r="B42" s="117" t="s">
        <v>204</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row>
  </sheetData>
  <mergeCells count="34">
    <mergeCell ref="B42:AN42"/>
    <mergeCell ref="Q4:Q6"/>
    <mergeCell ref="AB4:AB6"/>
    <mergeCell ref="AC4:AC6"/>
    <mergeCell ref="X4:X6"/>
    <mergeCell ref="Y4:Y6"/>
    <mergeCell ref="U4:U6"/>
    <mergeCell ref="W4:W6"/>
    <mergeCell ref="AG4:AG6"/>
    <mergeCell ref="B37:AE40"/>
    <mergeCell ref="AE4:AE6"/>
    <mergeCell ref="AD4:AD6"/>
    <mergeCell ref="L4:L6"/>
    <mergeCell ref="M4:M6"/>
    <mergeCell ref="AF4:AF6"/>
    <mergeCell ref="B5:D5"/>
    <mergeCell ref="S4:S6"/>
    <mergeCell ref="T4:T6"/>
    <mergeCell ref="V4:V6"/>
    <mergeCell ref="Z4:Z6"/>
    <mergeCell ref="AA4:AA6"/>
    <mergeCell ref="H4:H6"/>
    <mergeCell ref="K4:K6"/>
    <mergeCell ref="E4:E6"/>
    <mergeCell ref="F4:F6"/>
    <mergeCell ref="G4:G6"/>
    <mergeCell ref="I4:I6"/>
    <mergeCell ref="R4:R6"/>
    <mergeCell ref="P4:P6"/>
    <mergeCell ref="J4:J6"/>
    <mergeCell ref="A2:Y2"/>
    <mergeCell ref="N4:N6"/>
    <mergeCell ref="O4:O6"/>
    <mergeCell ref="B4:D4"/>
  </mergeCells>
  <hyperlinks>
    <hyperlink ref="AG23" r:id="rId1"/>
    <hyperlink ref="AG18" r:id="rId2"/>
    <hyperlink ref="AG15" r:id="rId3"/>
    <hyperlink ref="AG11" r:id="rId4"/>
    <hyperlink ref="AG14" r:id="rId5"/>
    <hyperlink ref="AG25" r:id="rId6"/>
    <hyperlink ref="AG26" r:id="rId7"/>
    <hyperlink ref="AG9" r:id="rId8"/>
    <hyperlink ref="AG7" r:id="rId9"/>
    <hyperlink ref="AG19" r:id="rId10"/>
    <hyperlink ref="AG29" r:id="rId11"/>
    <hyperlink ref="B42" r:id="rId12" display="slatkamala@hot.mail.com, "/>
    <hyperlink ref="AG12" r:id="rId13"/>
    <hyperlink ref="AG13" r:id="rId14"/>
  </hyperlinks>
  <pageMargins left="0.7" right="0.7" top="0.75" bottom="0.75" header="0.3" footer="0.3"/>
  <pageSetup paperSize="9" orientation="portrait" verticalDpi="0" r:id="rId15"/>
  <legacyDrawing r:id="rId16"/>
</worksheet>
</file>

<file path=xl/worksheets/sheet2.xml><?xml version="1.0" encoding="utf-8"?>
<worksheet xmlns="http://schemas.openxmlformats.org/spreadsheetml/2006/main" xmlns:r="http://schemas.openxmlformats.org/officeDocument/2006/relationships">
  <dimension ref="A1:P96"/>
  <sheetViews>
    <sheetView workbookViewId="0">
      <selection activeCell="C31" sqref="C31"/>
    </sheetView>
  </sheetViews>
  <sheetFormatPr defaultRowHeight="15"/>
  <cols>
    <col min="2" max="2" width="32" customWidth="1"/>
    <col min="3" max="3" width="7.42578125" customWidth="1"/>
    <col min="4" max="16" width="5.7109375" customWidth="1"/>
  </cols>
  <sheetData>
    <row r="1" spans="1:16" ht="18">
      <c r="A1" s="138" t="s">
        <v>94</v>
      </c>
      <c r="B1" s="138"/>
      <c r="C1" s="138"/>
      <c r="D1" s="138"/>
      <c r="E1" s="138"/>
      <c r="F1" s="138"/>
      <c r="G1" s="138"/>
      <c r="H1" s="138"/>
      <c r="I1" s="138"/>
      <c r="J1" s="138"/>
      <c r="K1" s="138"/>
      <c r="L1" s="138"/>
      <c r="M1" s="138"/>
      <c r="N1" s="138"/>
      <c r="O1" s="138"/>
      <c r="P1" s="138"/>
    </row>
    <row r="2" spans="1:16">
      <c r="A2" s="139" t="s">
        <v>95</v>
      </c>
      <c r="B2" s="140" t="s">
        <v>96</v>
      </c>
      <c r="C2" s="141" t="s">
        <v>97</v>
      </c>
      <c r="D2" s="142" t="s">
        <v>98</v>
      </c>
      <c r="E2" s="142"/>
      <c r="F2" s="142"/>
      <c r="G2" s="142"/>
      <c r="H2" s="142"/>
      <c r="I2" s="142"/>
      <c r="J2" s="142" t="s">
        <v>99</v>
      </c>
      <c r="K2" s="142"/>
      <c r="L2" s="142"/>
      <c r="M2" s="143" t="s">
        <v>100</v>
      </c>
      <c r="N2" s="143" t="s">
        <v>101</v>
      </c>
      <c r="O2" s="143" t="s">
        <v>102</v>
      </c>
      <c r="P2" s="141" t="s">
        <v>103</v>
      </c>
    </row>
    <row r="3" spans="1:16">
      <c r="A3" s="139"/>
      <c r="B3" s="140"/>
      <c r="C3" s="141"/>
      <c r="D3" s="9">
        <v>10</v>
      </c>
      <c r="E3" s="9">
        <v>10</v>
      </c>
      <c r="F3" s="9">
        <v>20</v>
      </c>
      <c r="G3" s="9">
        <v>20</v>
      </c>
      <c r="H3" s="9">
        <v>10</v>
      </c>
      <c r="I3" s="9">
        <v>70</v>
      </c>
      <c r="J3" s="9">
        <v>10</v>
      </c>
      <c r="K3" s="9">
        <v>20</v>
      </c>
      <c r="L3" s="9">
        <v>30</v>
      </c>
      <c r="M3" s="143"/>
      <c r="N3" s="143"/>
      <c r="O3" s="143"/>
      <c r="P3" s="141"/>
    </row>
    <row r="4" spans="1:16" ht="102.75">
      <c r="A4" s="139"/>
      <c r="B4" s="140"/>
      <c r="C4" s="141"/>
      <c r="D4" s="10" t="s">
        <v>104</v>
      </c>
      <c r="E4" s="10" t="s">
        <v>105</v>
      </c>
      <c r="F4" s="10" t="s">
        <v>106</v>
      </c>
      <c r="G4" s="10" t="s">
        <v>107</v>
      </c>
      <c r="H4" s="10" t="s">
        <v>103</v>
      </c>
      <c r="I4" s="10" t="s">
        <v>108</v>
      </c>
      <c r="J4" s="10" t="s">
        <v>109</v>
      </c>
      <c r="K4" s="10" t="s">
        <v>110</v>
      </c>
      <c r="L4" s="10" t="s">
        <v>108</v>
      </c>
      <c r="M4" s="143"/>
      <c r="N4" s="143"/>
      <c r="O4" s="143"/>
      <c r="P4" s="141"/>
    </row>
    <row r="5" spans="1:16">
      <c r="A5" s="3"/>
      <c r="B5" s="4">
        <v>1</v>
      </c>
      <c r="C5" s="4">
        <v>2</v>
      </c>
      <c r="D5" s="4">
        <v>3</v>
      </c>
      <c r="E5" s="4">
        <v>4</v>
      </c>
      <c r="F5" s="4">
        <v>5</v>
      </c>
      <c r="G5" s="4">
        <v>6</v>
      </c>
      <c r="H5" s="4">
        <v>7</v>
      </c>
      <c r="I5" s="4">
        <v>8</v>
      </c>
      <c r="J5" s="4">
        <v>9</v>
      </c>
      <c r="K5" s="4">
        <v>10</v>
      </c>
      <c r="L5" s="4">
        <v>11</v>
      </c>
      <c r="M5" s="4">
        <v>12</v>
      </c>
      <c r="N5" s="4">
        <v>13</v>
      </c>
      <c r="O5" s="5">
        <v>14</v>
      </c>
      <c r="P5" s="4">
        <v>15</v>
      </c>
    </row>
    <row r="6" spans="1:16" ht="15.75">
      <c r="A6" s="6">
        <v>1</v>
      </c>
      <c r="B6" s="2" t="s">
        <v>3</v>
      </c>
      <c r="C6" s="2">
        <v>2573</v>
      </c>
      <c r="D6" s="2"/>
      <c r="E6" s="7"/>
      <c r="F6" s="7"/>
      <c r="G6" s="7"/>
      <c r="H6" s="7"/>
      <c r="I6" s="7"/>
      <c r="J6" s="7"/>
      <c r="K6" s="7"/>
      <c r="L6" s="7"/>
      <c r="M6" s="7"/>
      <c r="N6" s="7"/>
      <c r="O6" s="7"/>
      <c r="P6" s="7"/>
    </row>
    <row r="7" spans="1:16" ht="15.75">
      <c r="A7" s="6">
        <v>2</v>
      </c>
      <c r="B7" s="2" t="s">
        <v>4</v>
      </c>
      <c r="C7" s="2">
        <v>2464</v>
      </c>
      <c r="D7" s="2"/>
      <c r="E7" s="7"/>
      <c r="F7" s="7"/>
      <c r="G7" s="7"/>
      <c r="H7" s="7"/>
      <c r="I7" s="7"/>
      <c r="J7" s="7"/>
      <c r="K7" s="7"/>
      <c r="L7" s="7"/>
      <c r="M7" s="7"/>
      <c r="N7" s="7"/>
      <c r="O7" s="7"/>
      <c r="P7" s="7"/>
    </row>
    <row r="8" spans="1:16">
      <c r="A8" s="2">
        <v>3</v>
      </c>
      <c r="B8" s="2" t="s">
        <v>5</v>
      </c>
      <c r="C8" s="2">
        <v>2465</v>
      </c>
      <c r="D8" s="2"/>
      <c r="E8" s="2"/>
      <c r="F8" s="2"/>
      <c r="G8" s="2"/>
      <c r="H8" s="2"/>
      <c r="I8" s="2"/>
      <c r="J8" s="2"/>
      <c r="K8" s="2"/>
      <c r="L8" s="2"/>
      <c r="M8" s="2"/>
      <c r="N8" s="2"/>
      <c r="O8" s="2"/>
      <c r="P8" s="2"/>
    </row>
    <row r="9" spans="1:16">
      <c r="A9" s="2">
        <v>4</v>
      </c>
      <c r="B9" s="2" t="s">
        <v>6</v>
      </c>
      <c r="C9" s="2">
        <v>2468</v>
      </c>
      <c r="D9" s="2"/>
      <c r="E9" s="2"/>
      <c r="F9" s="2"/>
      <c r="G9" s="2"/>
      <c r="H9" s="2"/>
      <c r="I9" s="2"/>
      <c r="J9" s="2"/>
      <c r="K9" s="2"/>
      <c r="L9" s="2"/>
      <c r="M9" s="2"/>
      <c r="N9" s="2"/>
      <c r="O9" s="2"/>
      <c r="P9" s="2"/>
    </row>
    <row r="10" spans="1:16">
      <c r="A10" s="2">
        <v>5</v>
      </c>
      <c r="B10" s="2" t="s">
        <v>7</v>
      </c>
      <c r="C10" s="2">
        <v>2470</v>
      </c>
      <c r="D10" s="2"/>
      <c r="E10" s="2"/>
      <c r="F10" s="2"/>
      <c r="G10" s="2"/>
      <c r="H10" s="2"/>
      <c r="I10" s="2"/>
      <c r="J10" s="2"/>
      <c r="K10" s="2"/>
      <c r="L10" s="2"/>
      <c r="M10" s="2"/>
      <c r="N10" s="2"/>
      <c r="O10" s="2"/>
      <c r="P10" s="2"/>
    </row>
    <row r="11" spans="1:16">
      <c r="A11" s="2">
        <v>6</v>
      </c>
      <c r="B11" s="2" t="s">
        <v>8</v>
      </c>
      <c r="C11" s="2">
        <v>2471</v>
      </c>
      <c r="D11" s="2"/>
      <c r="E11" s="2"/>
      <c r="F11" s="2"/>
      <c r="G11" s="2"/>
      <c r="H11" s="2"/>
      <c r="I11" s="2"/>
      <c r="J11" s="2"/>
      <c r="K11" s="2"/>
      <c r="L11" s="2"/>
      <c r="M11" s="2"/>
      <c r="N11" s="2"/>
      <c r="O11" s="2"/>
      <c r="P11" s="2"/>
    </row>
    <row r="12" spans="1:16">
      <c r="A12" s="2">
        <v>7</v>
      </c>
      <c r="B12" s="2" t="s">
        <v>9</v>
      </c>
      <c r="C12" s="2">
        <v>2474</v>
      </c>
      <c r="D12" s="2"/>
      <c r="E12" s="2"/>
      <c r="F12" s="2"/>
      <c r="G12" s="2"/>
      <c r="H12" s="2"/>
      <c r="I12" s="2"/>
      <c r="J12" s="2"/>
      <c r="K12" s="2"/>
      <c r="L12" s="2"/>
      <c r="M12" s="2"/>
      <c r="N12" s="2"/>
      <c r="O12" s="2"/>
      <c r="P12" s="2"/>
    </row>
    <row r="13" spans="1:16">
      <c r="A13" s="8">
        <v>8</v>
      </c>
      <c r="B13" s="2" t="s">
        <v>10</v>
      </c>
      <c r="C13" s="2">
        <v>2475</v>
      </c>
      <c r="D13" s="2"/>
      <c r="E13" s="2"/>
      <c r="F13" s="2"/>
      <c r="G13" s="2"/>
      <c r="H13" s="2"/>
      <c r="I13" s="2"/>
      <c r="J13" s="2"/>
      <c r="K13" s="2"/>
      <c r="L13" s="2"/>
      <c r="M13" s="2"/>
      <c r="N13" s="2"/>
      <c r="O13" s="2"/>
      <c r="P13" s="2"/>
    </row>
    <row r="14" spans="1:16">
      <c r="A14" s="8">
        <v>9</v>
      </c>
      <c r="B14" s="2" t="s">
        <v>11</v>
      </c>
      <c r="C14" s="2">
        <v>2476</v>
      </c>
      <c r="D14" s="2"/>
      <c r="E14" s="2"/>
      <c r="F14" s="2"/>
      <c r="G14" s="2"/>
      <c r="H14" s="2"/>
      <c r="I14" s="2"/>
      <c r="J14" s="2"/>
      <c r="K14" s="2"/>
      <c r="L14" s="2"/>
      <c r="M14" s="2"/>
      <c r="N14" s="2"/>
      <c r="O14" s="2"/>
      <c r="P14" s="2"/>
    </row>
    <row r="15" spans="1:16">
      <c r="A15" s="8">
        <v>10</v>
      </c>
      <c r="B15" s="2" t="s">
        <v>12</v>
      </c>
      <c r="C15" s="2">
        <v>2477</v>
      </c>
      <c r="D15" s="2"/>
      <c r="E15" s="2"/>
      <c r="F15" s="2"/>
      <c r="G15" s="2"/>
      <c r="H15" s="2"/>
      <c r="I15" s="2"/>
      <c r="J15" s="2"/>
      <c r="K15" s="2"/>
      <c r="L15" s="2"/>
      <c r="M15" s="2"/>
      <c r="N15" s="2"/>
      <c r="O15" s="2"/>
      <c r="P15" s="2"/>
    </row>
    <row r="16" spans="1:16">
      <c r="A16" s="8">
        <v>11</v>
      </c>
      <c r="B16" s="2" t="s">
        <v>13</v>
      </c>
      <c r="C16" s="2">
        <v>2479</v>
      </c>
      <c r="D16" s="2"/>
      <c r="E16" s="2"/>
      <c r="F16" s="2"/>
      <c r="G16" s="2"/>
      <c r="H16" s="2"/>
      <c r="I16" s="2"/>
      <c r="J16" s="2"/>
      <c r="K16" s="2"/>
      <c r="L16" s="2"/>
      <c r="M16" s="2"/>
      <c r="N16" s="2"/>
      <c r="O16" s="2"/>
      <c r="P16" s="2"/>
    </row>
    <row r="17" spans="1:16">
      <c r="A17" s="8">
        <v>12</v>
      </c>
      <c r="B17" s="2" t="s">
        <v>14</v>
      </c>
      <c r="C17" s="2">
        <v>2478</v>
      </c>
      <c r="D17" s="2"/>
      <c r="E17" s="2"/>
      <c r="F17" s="2"/>
      <c r="G17" s="2"/>
      <c r="H17" s="2"/>
      <c r="I17" s="2"/>
      <c r="J17" s="2"/>
      <c r="K17" s="2"/>
      <c r="L17" s="2"/>
      <c r="M17" s="2"/>
      <c r="N17" s="2"/>
      <c r="O17" s="2"/>
      <c r="P17" s="2"/>
    </row>
    <row r="18" spans="1:16">
      <c r="A18" s="8">
        <v>13</v>
      </c>
      <c r="B18" s="2" t="s">
        <v>15</v>
      </c>
      <c r="C18" s="2">
        <v>2480</v>
      </c>
      <c r="D18" s="2"/>
      <c r="E18" s="2"/>
      <c r="F18" s="2"/>
      <c r="G18" s="2"/>
      <c r="H18" s="2"/>
      <c r="I18" s="2"/>
      <c r="J18" s="2"/>
      <c r="K18" s="2"/>
      <c r="L18" s="2"/>
      <c r="M18" s="2"/>
      <c r="N18" s="2"/>
      <c r="O18" s="2"/>
      <c r="P18" s="2"/>
    </row>
    <row r="19" spans="1:16">
      <c r="A19" s="8">
        <v>14</v>
      </c>
      <c r="B19" s="2" t="s">
        <v>16</v>
      </c>
      <c r="C19" s="2">
        <v>2481</v>
      </c>
      <c r="D19" s="2"/>
      <c r="E19" s="2"/>
      <c r="F19" s="2"/>
      <c r="G19" s="2"/>
      <c r="H19" s="2"/>
      <c r="I19" s="2"/>
      <c r="J19" s="2"/>
      <c r="K19" s="2"/>
      <c r="L19" s="2"/>
      <c r="M19" s="2"/>
      <c r="N19" s="2"/>
      <c r="O19" s="2"/>
      <c r="P19" s="2"/>
    </row>
    <row r="20" spans="1:16">
      <c r="A20" s="8">
        <v>15</v>
      </c>
      <c r="B20" s="2" t="s">
        <v>17</v>
      </c>
      <c r="C20" s="2">
        <v>2482</v>
      </c>
      <c r="D20" s="2"/>
      <c r="E20" s="2"/>
      <c r="F20" s="2"/>
      <c r="G20" s="2"/>
      <c r="H20" s="2"/>
      <c r="I20" s="2"/>
      <c r="J20" s="2"/>
      <c r="K20" s="2"/>
      <c r="L20" s="2"/>
      <c r="M20" s="2"/>
      <c r="N20" s="2"/>
      <c r="O20" s="2"/>
      <c r="P20" s="2"/>
    </row>
    <row r="21" spans="1:16">
      <c r="A21" s="8">
        <v>16</v>
      </c>
      <c r="B21" s="2" t="s">
        <v>18</v>
      </c>
      <c r="C21" s="2">
        <v>2483</v>
      </c>
      <c r="D21" s="2"/>
      <c r="E21" s="2"/>
      <c r="F21" s="2"/>
      <c r="G21" s="2"/>
      <c r="H21" s="2"/>
      <c r="I21" s="2"/>
      <c r="J21" s="2"/>
      <c r="K21" s="2"/>
      <c r="L21" s="2"/>
      <c r="M21" s="2"/>
      <c r="N21" s="2"/>
      <c r="O21" s="2"/>
      <c r="P21" s="2"/>
    </row>
    <row r="22" spans="1:16">
      <c r="A22" s="8">
        <v>17</v>
      </c>
      <c r="B22" s="2" t="s">
        <v>19</v>
      </c>
      <c r="C22" s="2">
        <v>2484</v>
      </c>
      <c r="D22" s="2"/>
      <c r="E22" s="2"/>
      <c r="F22" s="2"/>
      <c r="G22" s="2"/>
      <c r="H22" s="2"/>
      <c r="I22" s="2"/>
      <c r="J22" s="2"/>
      <c r="K22" s="2"/>
      <c r="L22" s="2"/>
      <c r="M22" s="2"/>
      <c r="N22" s="2"/>
      <c r="O22" s="2"/>
      <c r="P22" s="2"/>
    </row>
    <row r="23" spans="1:16">
      <c r="A23" s="8">
        <v>18</v>
      </c>
      <c r="B23" s="2" t="s">
        <v>20</v>
      </c>
      <c r="C23" s="2">
        <v>2485</v>
      </c>
      <c r="D23" s="2"/>
      <c r="E23" s="2"/>
      <c r="F23" s="2"/>
      <c r="G23" s="2"/>
      <c r="H23" s="2"/>
      <c r="I23" s="2"/>
      <c r="J23" s="2"/>
      <c r="K23" s="2"/>
      <c r="L23" s="2"/>
      <c r="M23" s="2"/>
      <c r="N23" s="2"/>
      <c r="O23" s="2"/>
      <c r="P23" s="2"/>
    </row>
    <row r="24" spans="1:16">
      <c r="A24" s="8">
        <v>19</v>
      </c>
      <c r="B24" s="2" t="s">
        <v>21</v>
      </c>
      <c r="C24" s="2">
        <v>2486</v>
      </c>
      <c r="D24" s="2"/>
      <c r="E24" s="2"/>
      <c r="F24" s="2"/>
      <c r="G24" s="2"/>
      <c r="H24" s="2"/>
      <c r="I24" s="2"/>
      <c r="J24" s="2"/>
      <c r="K24" s="2"/>
      <c r="L24" s="2"/>
      <c r="M24" s="2"/>
      <c r="N24" s="2"/>
      <c r="O24" s="2"/>
      <c r="P24" s="2"/>
    </row>
    <row r="25" spans="1:16">
      <c r="A25" s="8">
        <v>20</v>
      </c>
      <c r="B25" s="2" t="s">
        <v>22</v>
      </c>
      <c r="C25" s="2">
        <v>2487</v>
      </c>
      <c r="D25" s="2"/>
      <c r="E25" s="2"/>
      <c r="F25" s="2"/>
      <c r="G25" s="2"/>
      <c r="H25" s="2"/>
      <c r="I25" s="2"/>
      <c r="J25" s="2"/>
      <c r="K25" s="2"/>
      <c r="L25" s="2"/>
      <c r="M25" s="2"/>
      <c r="N25" s="2"/>
      <c r="O25" s="2"/>
      <c r="P25" s="2"/>
    </row>
    <row r="26" spans="1:16">
      <c r="A26" s="8">
        <v>21</v>
      </c>
      <c r="B26" s="2" t="s">
        <v>23</v>
      </c>
      <c r="C26" s="2">
        <v>2488</v>
      </c>
      <c r="D26" s="2"/>
      <c r="E26" s="2"/>
      <c r="F26" s="2"/>
      <c r="G26" s="2"/>
      <c r="H26" s="2"/>
      <c r="I26" s="2"/>
      <c r="J26" s="2"/>
      <c r="K26" s="2"/>
      <c r="L26" s="2"/>
      <c r="M26" s="2"/>
      <c r="N26" s="2"/>
      <c r="O26" s="2"/>
      <c r="P26" s="2"/>
    </row>
    <row r="27" spans="1:16">
      <c r="A27" s="8">
        <v>22</v>
      </c>
      <c r="B27" s="2" t="s">
        <v>24</v>
      </c>
      <c r="C27" s="2">
        <v>2489</v>
      </c>
      <c r="D27" s="2"/>
      <c r="E27" s="2"/>
      <c r="F27" s="2"/>
      <c r="G27" s="2"/>
      <c r="H27" s="2"/>
      <c r="I27" s="2"/>
      <c r="J27" s="2"/>
      <c r="K27" s="2"/>
      <c r="L27" s="2"/>
      <c r="M27" s="2"/>
      <c r="N27" s="2"/>
      <c r="O27" s="2"/>
      <c r="P27" s="2"/>
    </row>
    <row r="28" spans="1:16">
      <c r="A28" s="8">
        <v>23</v>
      </c>
      <c r="B28" s="2" t="s">
        <v>25</v>
      </c>
      <c r="C28" s="2">
        <v>2490</v>
      </c>
      <c r="D28" s="2"/>
      <c r="E28" s="2"/>
      <c r="F28" s="2"/>
      <c r="G28" s="2"/>
      <c r="H28" s="2"/>
      <c r="I28" s="2"/>
      <c r="J28" s="2"/>
      <c r="K28" s="2"/>
      <c r="L28" s="2"/>
      <c r="M28" s="2"/>
      <c r="N28" s="2"/>
      <c r="O28" s="2"/>
      <c r="P28" s="2"/>
    </row>
    <row r="29" spans="1:16">
      <c r="A29" s="8">
        <v>24</v>
      </c>
      <c r="B29" s="2" t="s">
        <v>26</v>
      </c>
      <c r="C29" s="2">
        <v>2491</v>
      </c>
      <c r="D29" s="2"/>
      <c r="E29" s="2"/>
      <c r="F29" s="2"/>
      <c r="G29" s="2"/>
      <c r="H29" s="2"/>
      <c r="I29" s="2"/>
      <c r="J29" s="2"/>
      <c r="K29" s="2"/>
      <c r="L29" s="2"/>
      <c r="M29" s="2"/>
      <c r="N29" s="2"/>
      <c r="O29" s="2"/>
      <c r="P29" s="2"/>
    </row>
    <row r="30" spans="1:16">
      <c r="A30" s="8">
        <v>25</v>
      </c>
      <c r="B30" s="2" t="s">
        <v>27</v>
      </c>
      <c r="C30" s="2">
        <v>2494</v>
      </c>
      <c r="D30" s="2"/>
      <c r="E30" s="2"/>
      <c r="F30" s="2"/>
      <c r="G30" s="2"/>
      <c r="H30" s="2"/>
      <c r="I30" s="2"/>
      <c r="J30" s="2"/>
      <c r="K30" s="2"/>
      <c r="L30" s="2"/>
      <c r="M30" s="2"/>
      <c r="N30" s="2"/>
      <c r="O30" s="2"/>
      <c r="P30" s="2"/>
    </row>
    <row r="31" spans="1:16">
      <c r="A31" s="8">
        <v>26</v>
      </c>
      <c r="B31" s="2" t="s">
        <v>28</v>
      </c>
      <c r="C31" s="2">
        <v>2495</v>
      </c>
      <c r="D31" s="2"/>
      <c r="E31" s="2"/>
      <c r="F31" s="2"/>
      <c r="G31" s="2"/>
      <c r="H31" s="2"/>
      <c r="I31" s="2"/>
      <c r="J31" s="2"/>
      <c r="K31" s="2"/>
      <c r="L31" s="2"/>
      <c r="M31" s="2"/>
      <c r="N31" s="2"/>
      <c r="O31" s="2"/>
      <c r="P31" s="2"/>
    </row>
    <row r="32" spans="1:16">
      <c r="A32" s="8">
        <v>27</v>
      </c>
      <c r="B32" s="2" t="s">
        <v>29</v>
      </c>
      <c r="C32" s="2">
        <v>2496</v>
      </c>
      <c r="D32" s="2"/>
      <c r="E32" s="2"/>
      <c r="F32" s="2"/>
      <c r="G32" s="2"/>
      <c r="H32" s="2"/>
      <c r="I32" s="2"/>
      <c r="J32" s="2"/>
      <c r="K32" s="2"/>
      <c r="L32" s="2"/>
      <c r="M32" s="2"/>
      <c r="N32" s="2"/>
      <c r="O32" s="2"/>
      <c r="P32" s="2"/>
    </row>
    <row r="33" spans="1:16">
      <c r="A33" s="8">
        <v>28</v>
      </c>
      <c r="B33" s="2" t="s">
        <v>30</v>
      </c>
      <c r="C33" s="2">
        <v>2497</v>
      </c>
      <c r="D33" s="2"/>
      <c r="E33" s="2"/>
      <c r="F33" s="2"/>
      <c r="G33" s="2"/>
      <c r="H33" s="2"/>
      <c r="I33" s="2"/>
      <c r="J33" s="2"/>
      <c r="K33" s="2"/>
      <c r="L33" s="2"/>
      <c r="M33" s="2"/>
      <c r="N33" s="2"/>
      <c r="O33" s="2"/>
      <c r="P33" s="2"/>
    </row>
    <row r="34" spans="1:16">
      <c r="A34" s="8">
        <v>29</v>
      </c>
      <c r="B34" s="2" t="s">
        <v>31</v>
      </c>
      <c r="C34" s="2">
        <v>2377</v>
      </c>
      <c r="D34" s="2"/>
      <c r="E34" s="2"/>
      <c r="F34" s="2"/>
      <c r="G34" s="2"/>
      <c r="H34" s="2"/>
      <c r="I34" s="2"/>
      <c r="J34" s="2"/>
      <c r="K34" s="2"/>
      <c r="L34" s="2"/>
      <c r="M34" s="2"/>
      <c r="N34" s="2"/>
      <c r="O34" s="2"/>
      <c r="P34" s="2"/>
    </row>
    <row r="35" spans="1:16">
      <c r="A35" s="8">
        <v>30</v>
      </c>
      <c r="B35" s="2" t="s">
        <v>32</v>
      </c>
      <c r="C35" s="2">
        <v>2498</v>
      </c>
      <c r="D35" s="2"/>
      <c r="E35" s="2"/>
      <c r="F35" s="2"/>
      <c r="G35" s="2"/>
      <c r="H35" s="2"/>
      <c r="I35" s="2"/>
      <c r="J35" s="2"/>
      <c r="K35" s="2"/>
      <c r="L35" s="2"/>
      <c r="M35" s="2"/>
      <c r="N35" s="2"/>
      <c r="O35" s="2"/>
      <c r="P35" s="2"/>
    </row>
    <row r="36" spans="1:16">
      <c r="A36" s="8">
        <v>31</v>
      </c>
      <c r="B36" s="2" t="s">
        <v>33</v>
      </c>
      <c r="C36" s="2">
        <v>2499</v>
      </c>
      <c r="D36" s="2"/>
      <c r="E36" s="2"/>
      <c r="F36" s="2"/>
      <c r="G36" s="2"/>
      <c r="H36" s="2"/>
      <c r="I36" s="2"/>
      <c r="J36" s="2"/>
      <c r="K36" s="2"/>
      <c r="L36" s="2"/>
      <c r="M36" s="2"/>
      <c r="N36" s="2"/>
      <c r="O36" s="2"/>
      <c r="P36" s="2"/>
    </row>
    <row r="37" spans="1:16">
      <c r="A37" s="8">
        <v>32</v>
      </c>
      <c r="B37" s="2" t="s">
        <v>34</v>
      </c>
      <c r="C37" s="2">
        <v>2500</v>
      </c>
      <c r="D37" s="2"/>
      <c r="E37" s="2"/>
      <c r="F37" s="2"/>
      <c r="G37" s="2"/>
      <c r="H37" s="2"/>
      <c r="I37" s="2"/>
      <c r="J37" s="2"/>
      <c r="K37" s="2"/>
      <c r="L37" s="2"/>
      <c r="M37" s="2"/>
      <c r="N37" s="2"/>
      <c r="O37" s="2"/>
      <c r="P37" s="2"/>
    </row>
    <row r="38" spans="1:16">
      <c r="A38" s="8">
        <v>33</v>
      </c>
      <c r="B38" s="2" t="s">
        <v>35</v>
      </c>
      <c r="C38" s="2">
        <v>2501</v>
      </c>
      <c r="D38" s="2"/>
      <c r="E38" s="2"/>
      <c r="F38" s="2"/>
      <c r="G38" s="2"/>
      <c r="H38" s="2"/>
      <c r="I38" s="2"/>
      <c r="J38" s="2"/>
      <c r="K38" s="2"/>
      <c r="L38" s="2"/>
      <c r="M38" s="2"/>
      <c r="N38" s="2"/>
      <c r="O38" s="2"/>
      <c r="P38" s="2"/>
    </row>
    <row r="39" spans="1:16">
      <c r="A39" s="8">
        <v>34</v>
      </c>
      <c r="B39" s="2" t="s">
        <v>36</v>
      </c>
      <c r="C39" s="2">
        <v>2503</v>
      </c>
      <c r="D39" s="2"/>
      <c r="E39" s="2"/>
      <c r="F39" s="2"/>
      <c r="G39" s="2"/>
      <c r="H39" s="2"/>
      <c r="I39" s="2"/>
      <c r="J39" s="2"/>
      <c r="K39" s="2"/>
      <c r="L39" s="2"/>
      <c r="M39" s="2"/>
      <c r="N39" s="2"/>
      <c r="O39" s="2"/>
      <c r="P39" s="2"/>
    </row>
    <row r="40" spans="1:16">
      <c r="A40" s="8">
        <v>35</v>
      </c>
      <c r="B40" s="2" t="s">
        <v>37</v>
      </c>
      <c r="C40" s="2">
        <v>2505</v>
      </c>
      <c r="D40" s="2"/>
      <c r="E40" s="2"/>
      <c r="F40" s="2"/>
      <c r="G40" s="2"/>
      <c r="H40" s="2"/>
      <c r="I40" s="2"/>
      <c r="J40" s="2"/>
      <c r="K40" s="2"/>
      <c r="L40" s="2"/>
      <c r="M40" s="2"/>
      <c r="N40" s="2"/>
      <c r="O40" s="2"/>
      <c r="P40" s="2"/>
    </row>
    <row r="41" spans="1:16">
      <c r="A41" s="8">
        <v>36</v>
      </c>
      <c r="B41" s="2" t="s">
        <v>38</v>
      </c>
      <c r="C41" s="2">
        <v>2506</v>
      </c>
      <c r="D41" s="2"/>
      <c r="E41" s="2"/>
      <c r="F41" s="2"/>
      <c r="G41" s="2"/>
      <c r="H41" s="2"/>
      <c r="I41" s="2"/>
      <c r="J41" s="2"/>
      <c r="K41" s="2"/>
      <c r="L41" s="2"/>
      <c r="M41" s="2"/>
      <c r="N41" s="2"/>
      <c r="O41" s="2"/>
      <c r="P41" s="2"/>
    </row>
    <row r="42" spans="1:16">
      <c r="A42" s="8">
        <v>37</v>
      </c>
      <c r="B42" s="2" t="s">
        <v>39</v>
      </c>
      <c r="C42" s="2">
        <v>2507</v>
      </c>
      <c r="D42" s="2"/>
      <c r="E42" s="2"/>
      <c r="F42" s="2"/>
      <c r="G42" s="2"/>
      <c r="H42" s="2"/>
      <c r="I42" s="2"/>
      <c r="J42" s="2"/>
      <c r="K42" s="2"/>
      <c r="L42" s="2"/>
      <c r="M42" s="2"/>
      <c r="N42" s="2"/>
      <c r="O42" s="2"/>
      <c r="P42" s="2"/>
    </row>
    <row r="43" spans="1:16">
      <c r="A43" s="8">
        <v>38</v>
      </c>
      <c r="B43" s="2" t="s">
        <v>40</v>
      </c>
      <c r="C43" s="2">
        <v>2509</v>
      </c>
      <c r="D43" s="2"/>
      <c r="E43" s="2"/>
      <c r="F43" s="2"/>
      <c r="G43" s="2"/>
      <c r="H43" s="2"/>
      <c r="I43" s="2"/>
      <c r="J43" s="2"/>
      <c r="K43" s="2"/>
      <c r="L43" s="2"/>
      <c r="M43" s="2"/>
      <c r="N43" s="2"/>
      <c r="O43" s="2"/>
      <c r="P43" s="2"/>
    </row>
    <row r="44" spans="1:16">
      <c r="A44" s="8">
        <v>39</v>
      </c>
      <c r="B44" s="2" t="s">
        <v>41</v>
      </c>
      <c r="C44" s="2">
        <v>2511</v>
      </c>
      <c r="D44" s="2"/>
      <c r="E44" s="2"/>
      <c r="F44" s="2"/>
      <c r="G44" s="2"/>
      <c r="H44" s="2"/>
      <c r="I44" s="2"/>
      <c r="J44" s="2"/>
      <c r="K44" s="2"/>
      <c r="L44" s="2"/>
      <c r="M44" s="2"/>
      <c r="N44" s="2"/>
      <c r="O44" s="2"/>
      <c r="P44" s="2"/>
    </row>
    <row r="45" spans="1:16">
      <c r="A45" s="8">
        <v>40</v>
      </c>
      <c r="B45" s="2" t="s">
        <v>42</v>
      </c>
      <c r="C45" s="2">
        <v>2512</v>
      </c>
      <c r="D45" s="2"/>
      <c r="E45" s="2"/>
      <c r="F45" s="2"/>
      <c r="G45" s="2"/>
      <c r="H45" s="2"/>
      <c r="I45" s="2"/>
      <c r="J45" s="2"/>
      <c r="K45" s="2"/>
      <c r="L45" s="2"/>
      <c r="M45" s="2"/>
      <c r="N45" s="2"/>
      <c r="O45" s="2"/>
      <c r="P45" s="2"/>
    </row>
    <row r="46" spans="1:16">
      <c r="A46" s="8">
        <v>41</v>
      </c>
      <c r="B46" s="2" t="s">
        <v>43</v>
      </c>
      <c r="C46" s="2">
        <v>2514</v>
      </c>
      <c r="D46" s="2"/>
      <c r="E46" s="2"/>
      <c r="F46" s="2"/>
      <c r="G46" s="2"/>
      <c r="H46" s="2"/>
      <c r="I46" s="2"/>
      <c r="J46" s="2"/>
      <c r="K46" s="2"/>
      <c r="L46" s="2"/>
      <c r="M46" s="2"/>
      <c r="N46" s="2"/>
      <c r="O46" s="2"/>
      <c r="P46" s="2"/>
    </row>
    <row r="47" spans="1:16">
      <c r="A47" s="8">
        <v>42</v>
      </c>
      <c r="B47" s="2" t="s">
        <v>44</v>
      </c>
      <c r="C47" s="2">
        <v>2515</v>
      </c>
      <c r="D47" s="2"/>
      <c r="E47" s="2"/>
      <c r="F47" s="2"/>
      <c r="G47" s="2"/>
      <c r="H47" s="2"/>
      <c r="I47" s="2"/>
      <c r="J47" s="2"/>
      <c r="K47" s="2"/>
      <c r="L47" s="2"/>
      <c r="M47" s="2"/>
      <c r="N47" s="2"/>
      <c r="O47" s="2"/>
      <c r="P47" s="2"/>
    </row>
    <row r="48" spans="1:16">
      <c r="A48" s="8">
        <v>43</v>
      </c>
      <c r="B48" s="2" t="s">
        <v>45</v>
      </c>
      <c r="C48" s="2">
        <v>2516</v>
      </c>
      <c r="D48" s="2"/>
      <c r="E48" s="2"/>
      <c r="F48" s="2"/>
      <c r="G48" s="2"/>
      <c r="H48" s="2"/>
      <c r="I48" s="2"/>
      <c r="J48" s="2"/>
      <c r="K48" s="2"/>
      <c r="L48" s="2"/>
      <c r="M48" s="2"/>
      <c r="N48" s="2"/>
      <c r="O48" s="2"/>
      <c r="P48" s="2"/>
    </row>
    <row r="49" spans="1:16">
      <c r="A49" s="8">
        <v>44</v>
      </c>
      <c r="B49" s="2" t="s">
        <v>46</v>
      </c>
      <c r="C49" s="2">
        <v>2517</v>
      </c>
      <c r="D49" s="2"/>
      <c r="E49" s="2"/>
      <c r="F49" s="2"/>
      <c r="G49" s="2"/>
      <c r="H49" s="2"/>
      <c r="I49" s="2"/>
      <c r="J49" s="2"/>
      <c r="K49" s="2"/>
      <c r="L49" s="2"/>
      <c r="M49" s="2"/>
      <c r="N49" s="2"/>
      <c r="O49" s="2"/>
      <c r="P49" s="2"/>
    </row>
    <row r="50" spans="1:16">
      <c r="A50" s="8">
        <v>45</v>
      </c>
      <c r="B50" s="2" t="s">
        <v>47</v>
      </c>
      <c r="C50" s="2">
        <v>2519</v>
      </c>
      <c r="D50" s="2"/>
      <c r="E50" s="2"/>
      <c r="F50" s="2"/>
      <c r="G50" s="2"/>
      <c r="H50" s="2"/>
      <c r="I50" s="2"/>
      <c r="J50" s="2"/>
      <c r="K50" s="2"/>
      <c r="L50" s="2"/>
      <c r="M50" s="2"/>
      <c r="N50" s="2"/>
      <c r="O50" s="2"/>
      <c r="P50" s="2"/>
    </row>
    <row r="51" spans="1:16">
      <c r="A51" s="8">
        <v>46</v>
      </c>
      <c r="B51" s="2" t="s">
        <v>48</v>
      </c>
      <c r="C51" s="2">
        <v>2520</v>
      </c>
      <c r="D51" s="2"/>
      <c r="E51" s="2"/>
      <c r="F51" s="2"/>
      <c r="G51" s="2"/>
      <c r="H51" s="2"/>
      <c r="I51" s="2"/>
      <c r="J51" s="2"/>
      <c r="K51" s="2"/>
      <c r="L51" s="2"/>
      <c r="M51" s="2"/>
      <c r="N51" s="2"/>
      <c r="O51" s="2"/>
      <c r="P51" s="2"/>
    </row>
    <row r="52" spans="1:16">
      <c r="A52" s="8">
        <v>47</v>
      </c>
      <c r="B52" s="2" t="s">
        <v>49</v>
      </c>
      <c r="C52" s="2">
        <v>2521</v>
      </c>
      <c r="D52" s="2"/>
      <c r="E52" s="2"/>
      <c r="F52" s="2"/>
      <c r="G52" s="2"/>
      <c r="H52" s="2"/>
      <c r="I52" s="2"/>
      <c r="J52" s="2"/>
      <c r="K52" s="2"/>
      <c r="L52" s="2"/>
      <c r="M52" s="2"/>
      <c r="N52" s="2"/>
      <c r="O52" s="2"/>
      <c r="P52" s="2"/>
    </row>
    <row r="53" spans="1:16">
      <c r="A53" s="8">
        <v>48</v>
      </c>
      <c r="B53" s="2" t="s">
        <v>50</v>
      </c>
      <c r="C53" s="2">
        <v>2522</v>
      </c>
      <c r="D53" s="2"/>
      <c r="E53" s="2"/>
      <c r="F53" s="2"/>
      <c r="G53" s="2"/>
      <c r="H53" s="2"/>
      <c r="I53" s="2"/>
      <c r="J53" s="2"/>
      <c r="K53" s="2"/>
      <c r="L53" s="2"/>
      <c r="M53" s="2"/>
      <c r="N53" s="2"/>
      <c r="O53" s="2"/>
      <c r="P53" s="2"/>
    </row>
    <row r="54" spans="1:16">
      <c r="A54" s="8">
        <v>49</v>
      </c>
      <c r="B54" s="2" t="s">
        <v>51</v>
      </c>
      <c r="C54" s="2">
        <v>2523</v>
      </c>
      <c r="D54" s="2"/>
      <c r="E54" s="2"/>
      <c r="F54" s="2"/>
      <c r="G54" s="2"/>
      <c r="H54" s="2"/>
      <c r="I54" s="2"/>
      <c r="J54" s="2"/>
      <c r="K54" s="2"/>
      <c r="L54" s="2"/>
      <c r="M54" s="2"/>
      <c r="N54" s="2"/>
      <c r="O54" s="2"/>
      <c r="P54" s="2"/>
    </row>
    <row r="55" spans="1:16">
      <c r="A55" s="8">
        <v>50</v>
      </c>
      <c r="B55" s="2" t="s">
        <v>52</v>
      </c>
      <c r="C55" s="2">
        <v>2524</v>
      </c>
      <c r="D55" s="2"/>
      <c r="E55" s="2"/>
      <c r="F55" s="2"/>
      <c r="G55" s="2"/>
      <c r="H55" s="2"/>
      <c r="I55" s="2"/>
      <c r="J55" s="2"/>
      <c r="K55" s="2"/>
      <c r="L55" s="2"/>
      <c r="M55" s="2"/>
      <c r="N55" s="2"/>
      <c r="O55" s="2"/>
      <c r="P55" s="2"/>
    </row>
    <row r="56" spans="1:16">
      <c r="A56" s="8">
        <v>51</v>
      </c>
      <c r="B56" s="2" t="s">
        <v>53</v>
      </c>
      <c r="C56" s="2">
        <v>2526</v>
      </c>
      <c r="D56" s="2"/>
      <c r="E56" s="2"/>
      <c r="F56" s="2"/>
      <c r="G56" s="2"/>
      <c r="H56" s="2"/>
      <c r="I56" s="2"/>
      <c r="J56" s="2"/>
      <c r="K56" s="2"/>
      <c r="L56" s="2"/>
      <c r="M56" s="2"/>
      <c r="N56" s="2"/>
      <c r="O56" s="2"/>
      <c r="P56" s="2"/>
    </row>
    <row r="57" spans="1:16">
      <c r="A57" s="8">
        <v>52</v>
      </c>
      <c r="B57" s="2" t="s">
        <v>54</v>
      </c>
      <c r="C57" s="2">
        <v>2527</v>
      </c>
      <c r="D57" s="2"/>
      <c r="E57" s="2"/>
      <c r="F57" s="2"/>
      <c r="G57" s="2"/>
      <c r="H57" s="2"/>
      <c r="I57" s="2"/>
      <c r="J57" s="2"/>
      <c r="K57" s="2"/>
      <c r="L57" s="2"/>
      <c r="M57" s="2"/>
      <c r="N57" s="2"/>
      <c r="O57" s="2"/>
      <c r="P57" s="2"/>
    </row>
    <row r="58" spans="1:16">
      <c r="A58" s="8">
        <v>53</v>
      </c>
      <c r="B58" s="2" t="s">
        <v>55</v>
      </c>
      <c r="C58" s="2">
        <v>2528</v>
      </c>
      <c r="D58" s="2"/>
      <c r="E58" s="2"/>
      <c r="F58" s="2"/>
      <c r="G58" s="2"/>
      <c r="H58" s="2"/>
      <c r="I58" s="2"/>
      <c r="J58" s="2"/>
      <c r="K58" s="2"/>
      <c r="L58" s="2"/>
      <c r="M58" s="2"/>
      <c r="N58" s="2"/>
      <c r="O58" s="2"/>
      <c r="P58" s="2"/>
    </row>
    <row r="59" spans="1:16">
      <c r="A59" s="8">
        <v>54</v>
      </c>
      <c r="B59" s="2" t="s">
        <v>56</v>
      </c>
      <c r="C59" s="2">
        <v>2529</v>
      </c>
      <c r="D59" s="2"/>
      <c r="E59" s="2"/>
      <c r="F59" s="2"/>
      <c r="G59" s="2"/>
      <c r="H59" s="2"/>
      <c r="I59" s="2"/>
      <c r="J59" s="2"/>
      <c r="K59" s="2"/>
      <c r="L59" s="2"/>
      <c r="M59" s="2"/>
      <c r="N59" s="2"/>
      <c r="O59" s="2"/>
      <c r="P59" s="2"/>
    </row>
    <row r="60" spans="1:16">
      <c r="A60" s="8">
        <v>55</v>
      </c>
      <c r="B60" s="2" t="s">
        <v>57</v>
      </c>
      <c r="C60" s="2">
        <v>2530</v>
      </c>
      <c r="D60" s="2"/>
      <c r="E60" s="2"/>
      <c r="F60" s="2"/>
      <c r="G60" s="2"/>
      <c r="H60" s="2"/>
      <c r="I60" s="2"/>
      <c r="J60" s="2"/>
      <c r="K60" s="2"/>
      <c r="L60" s="2"/>
      <c r="M60" s="2"/>
      <c r="N60" s="2"/>
      <c r="O60" s="2"/>
      <c r="P60" s="2"/>
    </row>
    <row r="61" spans="1:16">
      <c r="A61" s="8">
        <v>56</v>
      </c>
      <c r="B61" s="2" t="s">
        <v>58</v>
      </c>
      <c r="C61" s="2">
        <v>2531</v>
      </c>
      <c r="D61" s="2"/>
      <c r="E61" s="2"/>
      <c r="F61" s="2"/>
      <c r="G61" s="2"/>
      <c r="H61" s="2"/>
      <c r="I61" s="2"/>
      <c r="J61" s="2"/>
      <c r="K61" s="2"/>
      <c r="L61" s="2"/>
      <c r="M61" s="2"/>
      <c r="N61" s="2"/>
      <c r="O61" s="2"/>
      <c r="P61" s="2"/>
    </row>
    <row r="62" spans="1:16">
      <c r="A62" s="8">
        <v>57</v>
      </c>
      <c r="B62" s="2" t="s">
        <v>59</v>
      </c>
      <c r="C62" s="2">
        <v>2532</v>
      </c>
      <c r="D62" s="2"/>
      <c r="E62" s="2"/>
      <c r="F62" s="2"/>
      <c r="G62" s="2"/>
      <c r="H62" s="2"/>
      <c r="I62" s="2"/>
      <c r="J62" s="2"/>
      <c r="K62" s="2"/>
      <c r="L62" s="2"/>
      <c r="M62" s="2"/>
      <c r="N62" s="2"/>
      <c r="O62" s="2"/>
      <c r="P62" s="2"/>
    </row>
    <row r="63" spans="1:16">
      <c r="A63" s="8">
        <v>58</v>
      </c>
      <c r="B63" s="2" t="s">
        <v>60</v>
      </c>
      <c r="C63" s="2">
        <v>2533</v>
      </c>
      <c r="D63" s="2"/>
      <c r="E63" s="2"/>
      <c r="F63" s="2"/>
      <c r="G63" s="2"/>
      <c r="H63" s="2"/>
      <c r="I63" s="2"/>
      <c r="J63" s="2"/>
      <c r="K63" s="2"/>
      <c r="L63" s="2"/>
      <c r="M63" s="2"/>
      <c r="N63" s="2"/>
      <c r="O63" s="2"/>
      <c r="P63" s="2"/>
    </row>
    <row r="64" spans="1:16">
      <c r="A64" s="8">
        <v>59</v>
      </c>
      <c r="B64" s="2" t="s">
        <v>61</v>
      </c>
      <c r="C64" s="2">
        <v>2534</v>
      </c>
      <c r="D64" s="2"/>
      <c r="E64" s="2"/>
      <c r="F64" s="2"/>
      <c r="G64" s="2"/>
      <c r="H64" s="2"/>
      <c r="I64" s="2"/>
      <c r="J64" s="2"/>
      <c r="K64" s="2"/>
      <c r="L64" s="2"/>
      <c r="M64" s="2"/>
      <c r="N64" s="2"/>
      <c r="O64" s="2"/>
      <c r="P64" s="2"/>
    </row>
    <row r="65" spans="1:16">
      <c r="A65" s="8">
        <v>60</v>
      </c>
      <c r="B65" s="2" t="s">
        <v>62</v>
      </c>
      <c r="C65" s="2">
        <v>2575</v>
      </c>
      <c r="D65" s="2"/>
      <c r="E65" s="2"/>
      <c r="F65" s="2"/>
      <c r="G65" s="2"/>
      <c r="H65" s="2"/>
      <c r="I65" s="2"/>
      <c r="J65" s="2"/>
      <c r="K65" s="2"/>
      <c r="L65" s="2"/>
      <c r="M65" s="2"/>
      <c r="N65" s="2"/>
      <c r="O65" s="2"/>
      <c r="P65" s="2"/>
    </row>
    <row r="66" spans="1:16">
      <c r="A66" s="8">
        <v>61</v>
      </c>
      <c r="B66" s="2" t="s">
        <v>63</v>
      </c>
      <c r="C66" s="2">
        <v>2535</v>
      </c>
      <c r="D66" s="2"/>
      <c r="E66" s="2"/>
      <c r="F66" s="2"/>
      <c r="G66" s="2"/>
      <c r="H66" s="2"/>
      <c r="I66" s="2"/>
      <c r="J66" s="2"/>
      <c r="K66" s="2"/>
      <c r="L66" s="2"/>
      <c r="M66" s="2"/>
      <c r="N66" s="2"/>
      <c r="O66" s="2"/>
      <c r="P66" s="2"/>
    </row>
    <row r="67" spans="1:16">
      <c r="A67" s="8">
        <v>62</v>
      </c>
      <c r="B67" s="2" t="s">
        <v>64</v>
      </c>
      <c r="C67" s="2">
        <v>2536</v>
      </c>
      <c r="D67" s="2"/>
      <c r="E67" s="2"/>
      <c r="F67" s="2"/>
      <c r="G67" s="2"/>
      <c r="H67" s="2"/>
      <c r="I67" s="2"/>
      <c r="J67" s="2"/>
      <c r="K67" s="2"/>
      <c r="L67" s="2"/>
      <c r="M67" s="2"/>
      <c r="N67" s="2"/>
      <c r="O67" s="2"/>
      <c r="P67" s="2"/>
    </row>
    <row r="68" spans="1:16">
      <c r="A68" s="8">
        <v>63</v>
      </c>
      <c r="B68" s="2" t="s">
        <v>65</v>
      </c>
      <c r="C68" s="2">
        <v>2537</v>
      </c>
      <c r="D68" s="2"/>
      <c r="E68" s="2"/>
      <c r="F68" s="2"/>
      <c r="G68" s="2"/>
      <c r="H68" s="2"/>
      <c r="I68" s="2"/>
      <c r="J68" s="2"/>
      <c r="K68" s="2"/>
      <c r="L68" s="2"/>
      <c r="M68" s="2"/>
      <c r="N68" s="2"/>
      <c r="O68" s="2"/>
      <c r="P68" s="2"/>
    </row>
    <row r="69" spans="1:16">
      <c r="A69" s="8">
        <v>64</v>
      </c>
      <c r="B69" s="2" t="s">
        <v>66</v>
      </c>
      <c r="C69" s="2">
        <v>2539</v>
      </c>
      <c r="D69" s="2"/>
      <c r="E69" s="2"/>
      <c r="F69" s="2"/>
      <c r="G69" s="2"/>
      <c r="H69" s="2"/>
      <c r="I69" s="2"/>
      <c r="J69" s="2"/>
      <c r="K69" s="2"/>
      <c r="L69" s="2"/>
      <c r="M69" s="2"/>
      <c r="N69" s="2"/>
      <c r="O69" s="2"/>
      <c r="P69" s="2"/>
    </row>
    <row r="70" spans="1:16">
      <c r="A70" s="8">
        <v>65</v>
      </c>
      <c r="B70" s="2" t="s">
        <v>67</v>
      </c>
      <c r="C70" s="2">
        <v>2541</v>
      </c>
      <c r="D70" s="2"/>
      <c r="E70" s="2"/>
      <c r="F70" s="2"/>
      <c r="G70" s="2"/>
      <c r="H70" s="2"/>
      <c r="I70" s="2"/>
      <c r="J70" s="2"/>
      <c r="K70" s="2"/>
      <c r="L70" s="2"/>
      <c r="M70" s="2"/>
      <c r="N70" s="2"/>
      <c r="O70" s="2"/>
      <c r="P70" s="2"/>
    </row>
    <row r="71" spans="1:16">
      <c r="A71" s="8">
        <v>66</v>
      </c>
      <c r="B71" s="2" t="s">
        <v>68</v>
      </c>
      <c r="C71" s="2">
        <v>2544</v>
      </c>
      <c r="D71" s="2"/>
      <c r="E71" s="2"/>
      <c r="F71" s="2"/>
      <c r="G71" s="2"/>
      <c r="H71" s="2"/>
      <c r="I71" s="2"/>
      <c r="J71" s="2"/>
      <c r="K71" s="2"/>
      <c r="L71" s="2"/>
      <c r="M71" s="2"/>
      <c r="N71" s="2"/>
      <c r="O71" s="2"/>
      <c r="P71" s="2"/>
    </row>
    <row r="72" spans="1:16">
      <c r="A72" s="8">
        <v>67</v>
      </c>
      <c r="B72" s="2" t="s">
        <v>69</v>
      </c>
      <c r="C72" s="2">
        <v>2543</v>
      </c>
      <c r="D72" s="2"/>
      <c r="E72" s="2"/>
      <c r="F72" s="2"/>
      <c r="G72" s="2"/>
      <c r="H72" s="2"/>
      <c r="I72" s="2"/>
      <c r="J72" s="2"/>
      <c r="K72" s="2"/>
      <c r="L72" s="2"/>
      <c r="M72" s="2"/>
      <c r="N72" s="2"/>
      <c r="O72" s="2"/>
      <c r="P72" s="2"/>
    </row>
    <row r="73" spans="1:16">
      <c r="A73" s="8">
        <v>68</v>
      </c>
      <c r="B73" s="2" t="s">
        <v>70</v>
      </c>
      <c r="C73" s="2">
        <v>2546</v>
      </c>
      <c r="D73" s="2"/>
      <c r="E73" s="2"/>
      <c r="F73" s="2"/>
      <c r="G73" s="2"/>
      <c r="H73" s="2"/>
      <c r="I73" s="2"/>
      <c r="J73" s="2"/>
      <c r="K73" s="2"/>
      <c r="L73" s="2"/>
      <c r="M73" s="2"/>
      <c r="N73" s="2"/>
      <c r="O73" s="2"/>
      <c r="P73" s="2"/>
    </row>
    <row r="74" spans="1:16">
      <c r="A74" s="8">
        <v>69</v>
      </c>
      <c r="B74" s="2" t="s">
        <v>71</v>
      </c>
      <c r="C74" s="2">
        <v>2548</v>
      </c>
      <c r="D74" s="2"/>
      <c r="E74" s="2"/>
      <c r="F74" s="2"/>
      <c r="G74" s="2"/>
      <c r="H74" s="2"/>
      <c r="I74" s="2"/>
      <c r="J74" s="2"/>
      <c r="K74" s="2"/>
      <c r="L74" s="2"/>
      <c r="M74" s="2"/>
      <c r="N74" s="2"/>
      <c r="O74" s="2"/>
      <c r="P74" s="2"/>
    </row>
    <row r="75" spans="1:16">
      <c r="A75" s="8">
        <v>70</v>
      </c>
      <c r="B75" s="2" t="s">
        <v>72</v>
      </c>
      <c r="C75" s="2">
        <v>2416</v>
      </c>
      <c r="D75" s="2"/>
      <c r="E75" s="2"/>
      <c r="F75" s="2"/>
      <c r="G75" s="2"/>
      <c r="H75" s="2"/>
      <c r="I75" s="2"/>
      <c r="J75" s="2"/>
      <c r="K75" s="2"/>
      <c r="L75" s="2"/>
      <c r="M75" s="2"/>
      <c r="N75" s="2"/>
      <c r="O75" s="2"/>
      <c r="P75" s="2"/>
    </row>
    <row r="76" spans="1:16">
      <c r="A76" s="8">
        <v>71</v>
      </c>
      <c r="B76" s="2" t="s">
        <v>73</v>
      </c>
      <c r="C76" s="2">
        <v>2550</v>
      </c>
      <c r="D76" s="2"/>
      <c r="E76" s="2"/>
      <c r="F76" s="2"/>
      <c r="G76" s="2"/>
      <c r="H76" s="2"/>
      <c r="I76" s="2"/>
      <c r="J76" s="2"/>
      <c r="K76" s="2"/>
      <c r="L76" s="2"/>
      <c r="M76" s="2"/>
      <c r="N76" s="2"/>
      <c r="O76" s="2"/>
      <c r="P76" s="2"/>
    </row>
    <row r="77" spans="1:16">
      <c r="A77" s="8">
        <v>72</v>
      </c>
      <c r="B77" s="2" t="s">
        <v>74</v>
      </c>
      <c r="C77" s="2">
        <v>2551</v>
      </c>
      <c r="D77" s="2"/>
      <c r="E77" s="2"/>
      <c r="F77" s="2"/>
      <c r="G77" s="2"/>
      <c r="H77" s="2"/>
      <c r="I77" s="2"/>
      <c r="J77" s="2"/>
      <c r="K77" s="2"/>
      <c r="L77" s="2"/>
      <c r="M77" s="2"/>
      <c r="N77" s="2"/>
      <c r="O77" s="2"/>
      <c r="P77" s="2"/>
    </row>
    <row r="78" spans="1:16">
      <c r="A78" s="8">
        <v>73</v>
      </c>
      <c r="B78" s="2" t="s">
        <v>75</v>
      </c>
      <c r="C78" s="2">
        <v>2553</v>
      </c>
      <c r="D78" s="2"/>
      <c r="E78" s="2"/>
      <c r="F78" s="2"/>
      <c r="G78" s="2"/>
      <c r="H78" s="2"/>
      <c r="I78" s="2"/>
      <c r="J78" s="2"/>
      <c r="K78" s="2"/>
      <c r="L78" s="2"/>
      <c r="M78" s="2"/>
      <c r="N78" s="2"/>
      <c r="O78" s="2"/>
      <c r="P78" s="2"/>
    </row>
    <row r="79" spans="1:16">
      <c r="A79" s="8">
        <v>74</v>
      </c>
      <c r="B79" s="2" t="s">
        <v>76</v>
      </c>
      <c r="C79" s="2">
        <v>2554</v>
      </c>
      <c r="D79" s="2"/>
      <c r="E79" s="2"/>
      <c r="F79" s="2"/>
      <c r="G79" s="2"/>
      <c r="H79" s="2"/>
      <c r="I79" s="2"/>
      <c r="J79" s="2"/>
      <c r="K79" s="2"/>
      <c r="L79" s="2"/>
      <c r="M79" s="2"/>
      <c r="N79" s="2"/>
      <c r="O79" s="2"/>
      <c r="P79" s="2"/>
    </row>
    <row r="80" spans="1:16">
      <c r="A80" s="8">
        <v>75</v>
      </c>
      <c r="B80" s="2" t="s">
        <v>77</v>
      </c>
      <c r="C80" s="2">
        <v>2555</v>
      </c>
      <c r="D80" s="2"/>
      <c r="E80" s="2"/>
      <c r="F80" s="2"/>
      <c r="G80" s="2"/>
      <c r="H80" s="2"/>
      <c r="I80" s="2"/>
      <c r="J80" s="2"/>
      <c r="K80" s="2"/>
      <c r="L80" s="2"/>
      <c r="M80" s="2"/>
      <c r="N80" s="2"/>
      <c r="O80" s="2"/>
      <c r="P80" s="2"/>
    </row>
    <row r="81" spans="1:16">
      <c r="A81" s="8">
        <v>76</v>
      </c>
      <c r="B81" s="2" t="s">
        <v>78</v>
      </c>
      <c r="C81" s="2">
        <v>2556</v>
      </c>
      <c r="D81" s="2"/>
      <c r="E81" s="2"/>
      <c r="F81" s="2"/>
      <c r="G81" s="2"/>
      <c r="H81" s="2"/>
      <c r="I81" s="2"/>
      <c r="J81" s="2"/>
      <c r="K81" s="2"/>
      <c r="L81" s="2"/>
      <c r="M81" s="2"/>
      <c r="N81" s="2"/>
      <c r="O81" s="2"/>
      <c r="P81" s="2"/>
    </row>
    <row r="82" spans="1:16">
      <c r="A82" s="8">
        <v>77</v>
      </c>
      <c r="B82" s="2" t="s">
        <v>79</v>
      </c>
      <c r="C82" s="2">
        <v>2558</v>
      </c>
      <c r="D82" s="2"/>
      <c r="E82" s="2"/>
      <c r="F82" s="2"/>
      <c r="G82" s="2"/>
      <c r="H82" s="2"/>
      <c r="I82" s="2"/>
      <c r="J82" s="2"/>
      <c r="K82" s="2"/>
      <c r="L82" s="2"/>
      <c r="M82" s="2"/>
      <c r="N82" s="2"/>
      <c r="O82" s="2"/>
      <c r="P82" s="2"/>
    </row>
    <row r="83" spans="1:16">
      <c r="A83" s="8">
        <v>78</v>
      </c>
      <c r="B83" s="2" t="s">
        <v>80</v>
      </c>
      <c r="C83" s="2">
        <v>2559</v>
      </c>
      <c r="D83" s="2"/>
      <c r="E83" s="2"/>
      <c r="F83" s="2"/>
      <c r="G83" s="2"/>
      <c r="H83" s="2"/>
      <c r="I83" s="2"/>
      <c r="J83" s="2"/>
      <c r="K83" s="2"/>
      <c r="L83" s="2"/>
      <c r="M83" s="2"/>
      <c r="N83" s="2"/>
      <c r="O83" s="2"/>
      <c r="P83" s="2"/>
    </row>
    <row r="84" spans="1:16">
      <c r="A84" s="8">
        <v>79</v>
      </c>
      <c r="B84" s="2" t="s">
        <v>81</v>
      </c>
      <c r="C84" s="2">
        <v>2560</v>
      </c>
      <c r="D84" s="2"/>
      <c r="E84" s="2"/>
      <c r="F84" s="2"/>
      <c r="G84" s="2"/>
      <c r="H84" s="2"/>
      <c r="I84" s="2"/>
      <c r="J84" s="2"/>
      <c r="K84" s="2"/>
      <c r="L84" s="2"/>
      <c r="M84" s="2"/>
      <c r="N84" s="2"/>
      <c r="O84" s="2"/>
      <c r="P84" s="2"/>
    </row>
    <row r="85" spans="1:16">
      <c r="A85" s="8">
        <v>80</v>
      </c>
      <c r="B85" s="2" t="s">
        <v>82</v>
      </c>
      <c r="C85" s="2">
        <v>2561</v>
      </c>
      <c r="D85" s="2"/>
      <c r="E85" s="2"/>
      <c r="F85" s="2"/>
      <c r="G85" s="2"/>
      <c r="H85" s="2"/>
      <c r="I85" s="2"/>
      <c r="J85" s="2"/>
      <c r="K85" s="2"/>
      <c r="L85" s="2"/>
      <c r="M85" s="2"/>
      <c r="N85" s="2"/>
      <c r="O85" s="2"/>
      <c r="P85" s="2"/>
    </row>
    <row r="86" spans="1:16">
      <c r="A86" s="8">
        <v>81</v>
      </c>
      <c r="B86" s="2" t="s">
        <v>83</v>
      </c>
      <c r="C86" s="2">
        <v>2562</v>
      </c>
      <c r="D86" s="2"/>
      <c r="E86" s="2"/>
      <c r="F86" s="2"/>
      <c r="G86" s="2"/>
      <c r="H86" s="2"/>
      <c r="I86" s="2"/>
      <c r="J86" s="2"/>
      <c r="K86" s="2"/>
      <c r="L86" s="2"/>
      <c r="M86" s="2"/>
      <c r="N86" s="2"/>
      <c r="O86" s="2"/>
      <c r="P86" s="2"/>
    </row>
    <row r="87" spans="1:16">
      <c r="A87" s="8">
        <v>82</v>
      </c>
      <c r="B87" s="2" t="s">
        <v>84</v>
      </c>
      <c r="C87" s="2">
        <v>2536</v>
      </c>
      <c r="D87" s="2"/>
      <c r="E87" s="2"/>
      <c r="F87" s="2"/>
      <c r="G87" s="2"/>
      <c r="H87" s="2"/>
      <c r="I87" s="2"/>
      <c r="J87" s="2"/>
      <c r="K87" s="2"/>
      <c r="L87" s="2"/>
      <c r="M87" s="2"/>
      <c r="N87" s="2"/>
      <c r="O87" s="2"/>
      <c r="P87" s="2"/>
    </row>
    <row r="88" spans="1:16">
      <c r="A88" s="8">
        <v>83</v>
      </c>
      <c r="B88" s="2" t="s">
        <v>85</v>
      </c>
      <c r="C88" s="2">
        <v>2564</v>
      </c>
      <c r="D88" s="2"/>
      <c r="E88" s="2"/>
      <c r="F88" s="2"/>
      <c r="G88" s="2"/>
      <c r="H88" s="2"/>
      <c r="I88" s="2"/>
      <c r="J88" s="2"/>
      <c r="K88" s="2"/>
      <c r="L88" s="2"/>
      <c r="M88" s="2"/>
      <c r="N88" s="2"/>
      <c r="O88" s="2"/>
      <c r="P88" s="2"/>
    </row>
    <row r="89" spans="1:16">
      <c r="A89" s="8">
        <v>84</v>
      </c>
      <c r="B89" s="2" t="s">
        <v>86</v>
      </c>
      <c r="C89" s="2">
        <v>2565</v>
      </c>
      <c r="D89" s="2"/>
      <c r="E89" s="2"/>
      <c r="F89" s="2"/>
      <c r="G89" s="2"/>
      <c r="H89" s="2"/>
      <c r="I89" s="2"/>
      <c r="J89" s="2"/>
      <c r="K89" s="2"/>
      <c r="L89" s="2"/>
      <c r="M89" s="2"/>
      <c r="N89" s="2"/>
      <c r="O89" s="2"/>
      <c r="P89" s="2"/>
    </row>
    <row r="90" spans="1:16">
      <c r="A90" s="8">
        <v>85</v>
      </c>
      <c r="B90" s="2" t="s">
        <v>87</v>
      </c>
      <c r="C90" s="2">
        <v>2566</v>
      </c>
      <c r="D90" s="2"/>
      <c r="E90" s="2"/>
      <c r="F90" s="2"/>
      <c r="G90" s="2"/>
      <c r="H90" s="2"/>
      <c r="I90" s="2"/>
      <c r="J90" s="2"/>
      <c r="K90" s="2"/>
      <c r="L90" s="2"/>
      <c r="M90" s="2"/>
      <c r="N90" s="2"/>
      <c r="O90" s="2"/>
      <c r="P90" s="2"/>
    </row>
    <row r="91" spans="1:16">
      <c r="A91" s="8">
        <v>86</v>
      </c>
      <c r="B91" s="2" t="s">
        <v>88</v>
      </c>
      <c r="C91" s="2">
        <v>2567</v>
      </c>
      <c r="D91" s="2"/>
      <c r="E91" s="2"/>
      <c r="F91" s="2"/>
      <c r="G91" s="2"/>
      <c r="H91" s="2"/>
      <c r="I91" s="2"/>
      <c r="J91" s="2"/>
      <c r="K91" s="2"/>
      <c r="L91" s="2"/>
      <c r="M91" s="2"/>
      <c r="N91" s="2"/>
      <c r="O91" s="2"/>
      <c r="P91" s="2"/>
    </row>
    <row r="92" spans="1:16">
      <c r="A92" s="8">
        <v>87</v>
      </c>
      <c r="B92" s="2" t="s">
        <v>89</v>
      </c>
      <c r="C92" s="2">
        <v>2568</v>
      </c>
      <c r="D92" s="2"/>
      <c r="E92" s="2"/>
      <c r="F92" s="2"/>
      <c r="G92" s="2"/>
      <c r="H92" s="2"/>
      <c r="I92" s="2"/>
      <c r="J92" s="2"/>
      <c r="K92" s="2"/>
      <c r="L92" s="2"/>
      <c r="M92" s="2"/>
      <c r="N92" s="2"/>
      <c r="O92" s="2"/>
      <c r="P92" s="2"/>
    </row>
    <row r="93" spans="1:16">
      <c r="A93" s="8">
        <v>88</v>
      </c>
      <c r="B93" s="2" t="s">
        <v>90</v>
      </c>
      <c r="C93" s="2">
        <v>2569</v>
      </c>
      <c r="D93" s="2"/>
      <c r="E93" s="2"/>
      <c r="F93" s="2"/>
      <c r="G93" s="2"/>
      <c r="H93" s="2"/>
      <c r="I93" s="2"/>
      <c r="J93" s="2"/>
      <c r="K93" s="2"/>
      <c r="L93" s="2"/>
      <c r="M93" s="2"/>
      <c r="N93" s="2"/>
      <c r="O93" s="2"/>
      <c r="P93" s="2"/>
    </row>
    <row r="94" spans="1:16">
      <c r="A94" s="8">
        <v>89</v>
      </c>
      <c r="B94" s="2" t="s">
        <v>91</v>
      </c>
      <c r="C94" s="2">
        <v>2666</v>
      </c>
      <c r="D94" s="2"/>
      <c r="E94" s="2"/>
      <c r="F94" s="2"/>
      <c r="G94" s="2"/>
      <c r="H94" s="2"/>
      <c r="I94" s="2"/>
      <c r="J94" s="2"/>
      <c r="K94" s="2"/>
      <c r="L94" s="2"/>
      <c r="M94" s="2"/>
      <c r="N94" s="2"/>
      <c r="O94" s="2"/>
      <c r="P94" s="2"/>
    </row>
    <row r="95" spans="1:16">
      <c r="A95" s="8">
        <v>90</v>
      </c>
      <c r="B95" s="2" t="s">
        <v>92</v>
      </c>
      <c r="C95" s="2">
        <v>2570</v>
      </c>
      <c r="D95" s="2"/>
      <c r="E95" s="2"/>
      <c r="F95" s="2"/>
      <c r="G95" s="2"/>
      <c r="H95" s="2"/>
      <c r="I95" s="2"/>
      <c r="J95" s="2"/>
      <c r="K95" s="2"/>
      <c r="L95" s="2"/>
      <c r="M95" s="2"/>
      <c r="N95" s="2"/>
      <c r="O95" s="2"/>
      <c r="P95" s="2"/>
    </row>
    <row r="96" spans="1:16">
      <c r="A96" s="8">
        <v>91</v>
      </c>
      <c r="B96" s="2" t="s">
        <v>93</v>
      </c>
      <c r="C96" s="2">
        <v>2202</v>
      </c>
      <c r="D96" s="2"/>
      <c r="E96" s="2"/>
      <c r="F96" s="2"/>
      <c r="G96" s="2"/>
      <c r="H96" s="2"/>
      <c r="I96" s="2"/>
      <c r="J96" s="2"/>
      <c r="K96" s="2"/>
      <c r="L96" s="2"/>
      <c r="M96" s="2"/>
      <c r="N96" s="2"/>
      <c r="O96" s="2"/>
      <c r="P96" s="2"/>
    </row>
  </sheetData>
  <mergeCells count="10">
    <mergeCell ref="A1:P1"/>
    <mergeCell ref="A2:A4"/>
    <mergeCell ref="B2:B4"/>
    <mergeCell ref="C2:C4"/>
    <mergeCell ref="D2:I2"/>
    <mergeCell ref="J2:L2"/>
    <mergeCell ref="M2:M4"/>
    <mergeCell ref="N2:N4"/>
    <mergeCell ref="O2:O4"/>
    <mergeCell ref="P2: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Altos</dc:creator>
  <cp:lastModifiedBy>Korisnik</cp:lastModifiedBy>
  <dcterms:created xsi:type="dcterms:W3CDTF">2017-11-10T08:43:47Z</dcterms:created>
  <dcterms:modified xsi:type="dcterms:W3CDTF">2018-06-16T17:33:14Z</dcterms:modified>
</cp:coreProperties>
</file>